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05" windowWidth="19200" windowHeight="5835" activeTab="0"/>
  </bookViews>
  <sheets>
    <sheet name="КП" sheetId="1" r:id="rId1"/>
  </sheets>
  <definedNames>
    <definedName name="_xlnm.Print_Area" localSheetId="0">'КП'!$A$1:$K$49</definedName>
  </definedNames>
  <calcPr fullCalcOnLoad="1"/>
</workbook>
</file>

<file path=xl/sharedStrings.xml><?xml version="1.0" encoding="utf-8"?>
<sst xmlns="http://schemas.openxmlformats.org/spreadsheetml/2006/main" count="71" uniqueCount="53">
  <si>
    <t xml:space="preserve">Коммерческое предложение для участия в тендере </t>
  </si>
  <si>
    <t xml:space="preserve">№ п/п
</t>
  </si>
  <si>
    <t>Приложение №1 / Attachment 1</t>
  </si>
  <si>
    <t>Commercial offer for participation in the tender for</t>
  </si>
  <si>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tender document requirements known to us and on the terms that we have listed in the present attachment.</t>
  </si>
  <si>
    <t>(предложения участника тендера по условиям, определенным в тендерной документации / bidder’s offer under terms, stipulated in the tender documents)</t>
  </si>
  <si>
    <t>Должность / Position</t>
  </si>
  <si>
    <t>Подпись / Signature</t>
  </si>
  <si>
    <t>Ф.И.О. / Full name</t>
  </si>
  <si>
    <t>Дата / Date</t>
  </si>
  <si>
    <t>М.П. / Seal here</t>
  </si>
  <si>
    <t>(наименование организации-участника тендера/name of the company -bidder)</t>
  </si>
  <si>
    <t xml:space="preserve"> (наименование тендера/name of the tender)</t>
  </si>
  <si>
    <t>1</t>
  </si>
  <si>
    <t>А.В. Бакланову / A.V. Baklanov</t>
  </si>
  <si>
    <t>НДС (20%), руб. / VAT (20%), RUB</t>
  </si>
  <si>
    <r>
      <t>2.</t>
    </r>
    <r>
      <rPr>
        <sz val="7"/>
        <color indexed="8"/>
        <rFont val="Times New Roman"/>
        <family val="1"/>
      </rPr>
      <t xml:space="preserve">     </t>
    </r>
    <r>
      <rPr>
        <sz val="12"/>
        <color indexed="8"/>
        <rFont val="Times New Roman"/>
        <family val="1"/>
      </rPr>
      <t xml:space="preserve">Цена нашего коммерческого предложения составляет/ Price of our commercial offer shall be as follows, </t>
    </r>
    <r>
      <rPr>
        <b/>
        <i/>
        <sz val="12"/>
        <color indexed="10"/>
        <rFont val="Times New Roman"/>
        <family val="1"/>
      </rPr>
      <t>(необходимо указать сумму прописью)</t>
    </r>
    <r>
      <rPr>
        <sz val="12"/>
        <rFont val="Times New Roman"/>
        <family val="1"/>
      </rPr>
      <t>рублей с НДС (20%), /(</t>
    </r>
    <r>
      <rPr>
        <i/>
        <sz val="12"/>
        <color indexed="10"/>
        <rFont val="Times New Roman"/>
        <family val="1"/>
      </rPr>
      <t>amount shall be indicated in words</t>
    </r>
    <r>
      <rPr>
        <sz val="12"/>
        <rFont val="Times New Roman"/>
        <family val="1"/>
      </rPr>
      <t>) rubles with VAT (20%), namely:</t>
    </r>
  </si>
  <si>
    <r>
      <t>1.</t>
    </r>
    <r>
      <rPr>
        <sz val="7"/>
        <color indexed="8"/>
        <rFont val="Times New Roman"/>
        <family val="1"/>
      </rPr>
      <t xml:space="preserve">     </t>
    </r>
    <r>
      <rPr>
        <sz val="12"/>
        <color indexed="8"/>
        <rFont val="Times New Roman"/>
        <family val="1"/>
      </rPr>
      <t>Изучив приглашение к участию в тендере, техническое задание  и другую тендерную документацию, предоставленную нам для участия в тендере /
1. Having considered invitation to tender, technical assignment and other tender documentation, provided to us for participation in the tender</t>
    </r>
  </si>
  <si>
    <t>ООО «Норд Империал» / LLC Nord Imperial</t>
  </si>
  <si>
    <t>Генеральному директору /Attn.to: General Director</t>
  </si>
  <si>
    <t>Наименование / 
Item</t>
  </si>
  <si>
    <t xml:space="preserve">Ед. Изм. / Unit of measure </t>
  </si>
  <si>
    <t>Кол-во (тонн)/ Qty (ton)</t>
  </si>
  <si>
    <t>Место поставки (наименование месторождения) / Warehouse to deliver (oilfield)</t>
  </si>
  <si>
    <t>Срок поставки / Delivery period</t>
  </si>
  <si>
    <t>Цена за ед. с учетом транспортных расходов, в руб. без НДС / Cost per unit with consideration of transportation expenditures, RUR, without VAT</t>
  </si>
  <si>
    <t>Общая стоимость с учетом транспортных расходов, в руб. без НДС / Total cost with consideration of transportation expenditures, RUR, without VAT</t>
  </si>
  <si>
    <t xml:space="preserve">Топливо дизельное арктическое
депарафинированное ДТ-А-К5 минус 48 (-48) по ГОСТ Р 55475-2013
dewaxed arctic diesel fuel DT-A-K5 minus 48 (-48) as per GOST R 55475-2013
</t>
  </si>
  <si>
    <t xml:space="preserve">Топливо дизельное
Зимнее депарафинированное
ДТ-З-К5 минус 32 (-32) по ГОСТ Р 55475-2013
dewaxed winter diesel fuel DT-Z-K5 minus 32 (-32) as per GOST R 55475-2013
</t>
  </si>
  <si>
    <t>2</t>
  </si>
  <si>
    <t>тонн / ton</t>
  </si>
  <si>
    <t>Майское / 
Maiskoye</t>
  </si>
  <si>
    <t>Двойное / 
Dvoinoye</t>
  </si>
  <si>
    <t>Снежное / 
Snezhnoye</t>
  </si>
  <si>
    <t>Фестивальное/
Festivalnoye</t>
  </si>
  <si>
    <t xml:space="preserve">Бензин АИ-92-К5 по ГОСТ 32513-2013
gasoline AI-92-K5 as per GOST 32513-2013
</t>
  </si>
  <si>
    <t>до / by 01.11.2022</t>
  </si>
  <si>
    <t xml:space="preserve">
до / by 15.02.2022</t>
  </si>
  <si>
    <t>до / by 15.03.2022</t>
  </si>
  <si>
    <t>до / by 01.02.2022</t>
  </si>
  <si>
    <t>Общая стоимость коммерческого предложения с учетом транспортных расходов, в руб. с НДС 20% / 
TOTAL cost of proposal including transportation costs, RUR, with 20% of VAT</t>
  </si>
  <si>
    <t>Общая стоимость коммерческого предложения с учетом транспортных расходов, в руб. без НДС / 
TOTAL cost of proposal including transportation costs, RUR, without 20% of VAT</t>
  </si>
  <si>
    <t>Итого общая стоимость c учетом транспортных расходов, рубли, без НДС / 
TOTAL amount including transportation costs, RUR, without VAT</t>
  </si>
  <si>
    <t>Итого общая стоимость c учетом транспортных расходов, рубли, с НДС (20%) / 
TOTAL amount including transportation costs, RUR, including VAT (20%)</t>
  </si>
  <si>
    <t>6.     _________________________________________________________________________________________________________________.</t>
  </si>
  <si>
    <t>7.  Если наши предложения, изложенные выше, будут приняты, мы берем на себя обязательство выполнить работы по предмету тендера на условиях, изложенных в тендерной документации и согласны заключить договор на выполнение работ по предмету тендера в установленные Вами сроки. / If our bids, listed above, are accepted, we shall undertake to execute the jobs under the tender on the terms, listed in the tender documents, and shall agree to make a contract for execution of jobs under the tender within the time period stipulated by you.</t>
  </si>
  <si>
    <t>8.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All terms of this commercial offer shall remain in force and obligatory for us within 60 calendar days starting from the day of provision of the commercial offer.</t>
  </si>
  <si>
    <t>9.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We understand that you have the right not to accept any of the received commercial offers for consideration if it does not comply with requirements of the tender documents, as well as to cancel the tender at any of its stages, even after the winner has been selected</t>
  </si>
  <si>
    <t>10.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 
We understand that the Customer reserves the right to increase or decrease the volume of work / services / purchases of the entire tender or its individual items, but not more than by 20%.</t>
  </si>
  <si>
    <t>№57-2021 «Поставка дизельного топлива зимнего и бензина на 2022 год» / 
No. 57-2021 “Supply of winter diesel fuel and gasoline for 2022"</t>
  </si>
  <si>
    <t xml:space="preserve">3.    Условия оплаты: 100% в течение 15 календарных дней по факту поставки на месторождение / Payment terms: 100% within 15 calendar days upon delivery </t>
  </si>
  <si>
    <t xml:space="preserve">4. Возможно предоставление предложения по отдельным позициям / Submission of offers for individual line items is possible.
</t>
  </si>
  <si>
    <t>5. Толеранс поставки составляет ±5% / Tolerance of supply is ±5%.</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</si>
</sst>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0">
    <font>
      <sz val="11"/>
      <color theme="1"/>
      <name val="Calibri"/>
      <family val="2"/>
    </font>
    <font>
      <sz val="11"/>
      <color indexed="8"/>
      <name val="Calibri"/>
      <family val="2"/>
    </font>
    <font>
      <sz val="8"/>
      <name val="Calibri"/>
      <family val="2"/>
    </font>
    <font>
      <sz val="12"/>
      <color indexed="8"/>
      <name val="Times New Roman"/>
      <family val="1"/>
    </font>
    <font>
      <sz val="7"/>
      <color indexed="8"/>
      <name val="Times New Roman"/>
      <family val="1"/>
    </font>
    <font>
      <sz val="12"/>
      <name val="Times New Roman"/>
      <family val="1"/>
    </font>
    <font>
      <sz val="10"/>
      <name val="Times New Roman"/>
      <family val="1"/>
    </font>
    <font>
      <b/>
      <sz val="12"/>
      <name val="Times New Roman"/>
      <family val="1"/>
    </font>
    <font>
      <b/>
      <u val="single"/>
      <sz val="12"/>
      <name val="Times New Roman"/>
      <family val="1"/>
    </font>
    <font>
      <b/>
      <i/>
      <sz val="12"/>
      <color indexed="10"/>
      <name val="Times New Roman"/>
      <family val="1"/>
    </font>
    <font>
      <i/>
      <sz val="12"/>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Symbol"/>
      <family val="1"/>
    </font>
    <font>
      <sz val="10"/>
      <color indexed="8"/>
      <name val="Times New Roman"/>
      <family val="1"/>
    </font>
    <font>
      <b/>
      <sz val="10"/>
      <color indexed="8"/>
      <name val="Times New Roman"/>
      <family val="1"/>
    </font>
    <font>
      <sz val="10"/>
      <color indexed="8"/>
      <name val="Symbol"/>
      <family val="1"/>
    </font>
    <font>
      <sz val="12"/>
      <color indexed="8"/>
      <name val="Calibri"/>
      <family val="2"/>
    </font>
    <font>
      <sz val="12"/>
      <color indexed="10"/>
      <name val="Times New Roman"/>
      <family val="1"/>
    </font>
    <font>
      <b/>
      <sz val="12"/>
      <color indexed="8"/>
      <name val="Times New Roman"/>
      <family val="1"/>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theme="1"/>
      <name val="Symbol"/>
      <family val="1"/>
    </font>
    <font>
      <sz val="10"/>
      <color theme="1"/>
      <name val="Times New Roman"/>
      <family val="1"/>
    </font>
    <font>
      <b/>
      <sz val="10"/>
      <color theme="1"/>
      <name val="Times New Roman"/>
      <family val="1"/>
    </font>
    <font>
      <sz val="10"/>
      <color theme="1"/>
      <name val="Symbol"/>
      <family val="1"/>
    </font>
    <font>
      <sz val="12"/>
      <color theme="1"/>
      <name val="Calibri"/>
      <family val="2"/>
    </font>
    <font>
      <sz val="12"/>
      <color rgb="FFFF0000"/>
      <name val="Times New Roman"/>
      <family val="1"/>
    </font>
    <font>
      <b/>
      <sz val="12"/>
      <color theme="1"/>
      <name val="Times New Roman"/>
      <family val="1"/>
    </font>
    <font>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border>
    <border>
      <left/>
      <right/>
      <top/>
      <bottom style="thin"/>
    </border>
    <border>
      <left style="thin"/>
      <right style="thin"/>
      <top style="thin"/>
      <bottom style="thin"/>
    </border>
    <border>
      <left style="medium"/>
      <right style="thin"/>
      <top style="thin"/>
      <bottom style="thin"/>
    </border>
    <border>
      <left style="thin"/>
      <right style="thin"/>
      <top style="medium"/>
      <bottom style="thin"/>
    </border>
    <border>
      <left style="thin"/>
      <right style="thin"/>
      <top>
        <color indexed="63"/>
      </top>
      <bottom style="thin"/>
    </border>
    <border>
      <left style="thin"/>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color indexed="63"/>
      </bottom>
    </border>
    <border>
      <left style="thin"/>
      <right style="medium"/>
      <top>
        <color indexed="63"/>
      </top>
      <bottom>
        <color indexed="63"/>
      </bottom>
    </border>
    <border>
      <left style="medium"/>
      <right style="thin"/>
      <top style="medium"/>
      <bottom style="thin"/>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50" fillId="32" borderId="0" applyNumberFormat="0" applyBorder="0" applyAlignment="0" applyProtection="0"/>
  </cellStyleXfs>
  <cellXfs count="104">
    <xf numFmtId="0" fontId="0" fillId="0" borderId="0" xfId="0" applyFont="1" applyAlignment="1">
      <alignment/>
    </xf>
    <xf numFmtId="0" fontId="51" fillId="0" borderId="0" xfId="0" applyFont="1" applyFill="1" applyBorder="1" applyAlignment="1">
      <alignment horizontal="center" vertical="center"/>
    </xf>
    <xf numFmtId="0" fontId="3" fillId="0" borderId="0" xfId="0" applyFont="1" applyFill="1" applyBorder="1" applyAlignment="1">
      <alignment horizontal="left"/>
    </xf>
    <xf numFmtId="0" fontId="3" fillId="0" borderId="0" xfId="0" applyFont="1" applyFill="1" applyAlignment="1">
      <alignment horizontal="left"/>
    </xf>
    <xf numFmtId="0" fontId="51" fillId="0" borderId="0" xfId="0" applyFont="1" applyAlignment="1">
      <alignment horizontal="left" vertical="center"/>
    </xf>
    <xf numFmtId="0" fontId="51" fillId="0" borderId="0" xfId="0" applyFont="1" applyAlignment="1">
      <alignment horizontal="right" vertical="center"/>
    </xf>
    <xf numFmtId="0" fontId="51" fillId="0" borderId="0" xfId="0" applyFont="1" applyFill="1" applyAlignment="1">
      <alignment/>
    </xf>
    <xf numFmtId="0" fontId="51" fillId="0" borderId="0" xfId="0" applyFont="1" applyFill="1" applyAlignment="1">
      <alignment vertical="center"/>
    </xf>
    <xf numFmtId="0" fontId="51" fillId="0" borderId="0" xfId="0" applyFont="1" applyFill="1" applyAlignment="1">
      <alignment horizontal="center" vertical="center"/>
    </xf>
    <xf numFmtId="0" fontId="51" fillId="0" borderId="0" xfId="0" applyFont="1" applyFill="1" applyAlignment="1">
      <alignment horizontal="center" vertical="top"/>
    </xf>
    <xf numFmtId="169" fontId="51" fillId="0" borderId="0" xfId="0" applyNumberFormat="1" applyFont="1" applyFill="1" applyAlignment="1">
      <alignment horizontal="center" vertical="top"/>
    </xf>
    <xf numFmtId="0" fontId="51" fillId="0" borderId="0" xfId="0" applyNumberFormat="1" applyFont="1" applyFill="1" applyAlignment="1">
      <alignment horizontal="center" vertical="top"/>
    </xf>
    <xf numFmtId="0" fontId="52" fillId="0" borderId="0" xfId="0" applyFont="1" applyAlignment="1">
      <alignment horizontal="left" indent="3"/>
    </xf>
    <xf numFmtId="0" fontId="51" fillId="0" borderId="0" xfId="0" applyFont="1" applyAlignment="1">
      <alignment horizontal="left" indent="5"/>
    </xf>
    <xf numFmtId="0" fontId="51" fillId="0" borderId="10" xfId="0" applyFont="1" applyBorder="1" applyAlignment="1">
      <alignment wrapText="1"/>
    </xf>
    <xf numFmtId="0" fontId="51" fillId="0" borderId="0" xfId="0" applyFont="1" applyBorder="1" applyAlignment="1">
      <alignment wrapText="1"/>
    </xf>
    <xf numFmtId="0" fontId="51" fillId="0" borderId="0" xfId="0" applyFont="1" applyAlignment="1">
      <alignment horizontal="justify" vertical="top" wrapText="1"/>
    </xf>
    <xf numFmtId="0" fontId="51" fillId="0" borderId="0" xfId="0" applyFont="1" applyAlignment="1">
      <alignment wrapText="1"/>
    </xf>
    <xf numFmtId="0" fontId="51" fillId="0" borderId="0" xfId="0" applyFont="1" applyBorder="1" applyAlignment="1">
      <alignment horizontal="justify" wrapText="1"/>
    </xf>
    <xf numFmtId="0" fontId="51" fillId="0" borderId="11" xfId="0" applyFont="1" applyFill="1" applyBorder="1" applyAlignment="1">
      <alignment horizontal="center" vertical="top"/>
    </xf>
    <xf numFmtId="0" fontId="51" fillId="0" borderId="11" xfId="0" applyFont="1" applyBorder="1" applyAlignment="1">
      <alignment horizontal="left" indent="5"/>
    </xf>
    <xf numFmtId="0" fontId="51" fillId="0" borderId="11" xfId="0" applyNumberFormat="1" applyFont="1" applyFill="1" applyBorder="1" applyAlignment="1">
      <alignment horizontal="center" vertical="top"/>
    </xf>
    <xf numFmtId="0" fontId="51" fillId="0" borderId="0" xfId="0" applyFont="1" applyFill="1" applyBorder="1" applyAlignment="1">
      <alignment horizontal="left"/>
    </xf>
    <xf numFmtId="0" fontId="51" fillId="0" borderId="0" xfId="0" applyNumberFormat="1" applyFont="1" applyFill="1" applyBorder="1" applyAlignment="1">
      <alignment horizontal="left" vertical="top"/>
    </xf>
    <xf numFmtId="0" fontId="51" fillId="0" borderId="0" xfId="0" applyFont="1" applyFill="1" applyBorder="1" applyAlignment="1">
      <alignment horizontal="left" vertical="center"/>
    </xf>
    <xf numFmtId="0" fontId="53" fillId="0" borderId="0" xfId="0" applyFont="1" applyBorder="1" applyAlignment="1">
      <alignment horizontal="justify" wrapText="1"/>
    </xf>
    <xf numFmtId="0" fontId="53" fillId="0" borderId="0" xfId="0" applyFont="1" applyFill="1" applyAlignment="1">
      <alignment/>
    </xf>
    <xf numFmtId="0" fontId="53" fillId="0" borderId="0" xfId="0" applyFont="1" applyBorder="1" applyAlignment="1">
      <alignment wrapText="1"/>
    </xf>
    <xf numFmtId="0" fontId="54" fillId="0" borderId="0" xfId="0" applyFont="1" applyFill="1" applyAlignment="1">
      <alignment/>
    </xf>
    <xf numFmtId="0" fontId="53" fillId="0" borderId="0" xfId="0" applyFont="1" applyBorder="1" applyAlignment="1">
      <alignment horizontal="justify" vertical="top" wrapText="1"/>
    </xf>
    <xf numFmtId="0" fontId="55" fillId="0" borderId="0" xfId="0" applyFont="1" applyAlignment="1">
      <alignment horizontal="left" indent="3"/>
    </xf>
    <xf numFmtId="0" fontId="53" fillId="0" borderId="0" xfId="0" applyFont="1" applyFill="1" applyAlignment="1">
      <alignment horizontal="center" vertical="top"/>
    </xf>
    <xf numFmtId="0" fontId="0" fillId="0" borderId="11" xfId="0" applyFont="1" applyBorder="1" applyAlignment="1">
      <alignment/>
    </xf>
    <xf numFmtId="0" fontId="51" fillId="0" borderId="0" xfId="0" applyFont="1" applyAlignment="1">
      <alignment horizontal="justify"/>
    </xf>
    <xf numFmtId="0" fontId="56" fillId="0" borderId="0" xfId="0" applyFont="1" applyAlignment="1">
      <alignment/>
    </xf>
    <xf numFmtId="0" fontId="57" fillId="0" borderId="0" xfId="0" applyFont="1" applyFill="1" applyBorder="1" applyAlignment="1">
      <alignment horizontal="left"/>
    </xf>
    <xf numFmtId="0" fontId="57" fillId="0" borderId="0" xfId="0" applyFont="1" applyFill="1" applyAlignment="1">
      <alignment horizontal="left"/>
    </xf>
    <xf numFmtId="0" fontId="58" fillId="0" borderId="0" xfId="0" applyFont="1" applyFill="1" applyBorder="1" applyAlignment="1">
      <alignment horizontal="right"/>
    </xf>
    <xf numFmtId="0" fontId="51" fillId="0" borderId="0" xfId="0" applyFont="1" applyFill="1" applyBorder="1" applyAlignment="1">
      <alignment horizontal="center" vertical="top"/>
    </xf>
    <xf numFmtId="0" fontId="5" fillId="0" borderId="12" xfId="0" applyFont="1" applyFill="1" applyBorder="1" applyAlignment="1">
      <alignment horizontal="center" vertical="center" wrapText="1"/>
    </xf>
    <xf numFmtId="49" fontId="5" fillId="0" borderId="13" xfId="0" applyNumberFormat="1" applyFont="1" applyFill="1" applyBorder="1" applyAlignment="1">
      <alignment horizontal="center" vertical="center"/>
    </xf>
    <xf numFmtId="0" fontId="5" fillId="0" borderId="1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5" xfId="0" applyFont="1" applyFill="1" applyBorder="1" applyAlignment="1">
      <alignment vertical="center"/>
    </xf>
    <xf numFmtId="0" fontId="5" fillId="0" borderId="16" xfId="0" applyFont="1" applyFill="1" applyBorder="1" applyAlignment="1">
      <alignment horizontal="center" vertical="center"/>
    </xf>
    <xf numFmtId="4" fontId="5" fillId="0" borderId="17"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9" fontId="5" fillId="2" borderId="13" xfId="0" applyNumberFormat="1" applyFont="1" applyFill="1" applyBorder="1" applyAlignment="1">
      <alignment horizontal="center" vertical="center"/>
    </xf>
    <xf numFmtId="4" fontId="7" fillId="2" borderId="18" xfId="0" applyNumberFormat="1" applyFont="1" applyFill="1" applyBorder="1" applyAlignment="1">
      <alignment horizontal="center" vertical="center" wrapText="1"/>
    </xf>
    <xf numFmtId="4" fontId="7" fillId="11" borderId="18" xfId="0" applyNumberFormat="1" applyFont="1" applyFill="1" applyBorder="1" applyAlignment="1">
      <alignment horizontal="center" vertical="top"/>
    </xf>
    <xf numFmtId="4" fontId="7" fillId="11" borderId="19" xfId="0" applyNumberFormat="1" applyFont="1" applyFill="1" applyBorder="1" applyAlignment="1">
      <alignment horizontal="center" vertical="top"/>
    </xf>
    <xf numFmtId="0" fontId="58" fillId="0" borderId="20" xfId="0" applyFont="1" applyBorder="1" applyAlignment="1">
      <alignment horizontal="left" vertical="center" wrapText="1"/>
    </xf>
    <xf numFmtId="0" fontId="58" fillId="0" borderId="21" xfId="0" applyFont="1" applyBorder="1" applyAlignment="1">
      <alignment horizontal="left" vertical="center" wrapText="1"/>
    </xf>
    <xf numFmtId="0" fontId="51" fillId="0" borderId="0" xfId="0" applyFont="1" applyAlignment="1">
      <alignment horizontal="left" wrapText="1"/>
    </xf>
    <xf numFmtId="0" fontId="5" fillId="0" borderId="0" xfId="0" applyFont="1" applyFill="1" applyBorder="1" applyAlignment="1">
      <alignment horizontal="justify" vertical="center" wrapText="1"/>
    </xf>
    <xf numFmtId="0" fontId="5" fillId="0" borderId="0" xfId="0" applyFont="1" applyFill="1" applyBorder="1" applyAlignment="1">
      <alignment horizontal="justify" vertical="center"/>
    </xf>
    <xf numFmtId="0" fontId="58" fillId="0" borderId="22" xfId="0" applyFont="1" applyBorder="1" applyAlignment="1">
      <alignment horizontal="center" vertical="top" wrapText="1"/>
    </xf>
    <xf numFmtId="0" fontId="58" fillId="0" borderId="23" xfId="0" applyFont="1" applyBorder="1" applyAlignment="1">
      <alignment horizontal="center"/>
    </xf>
    <xf numFmtId="0" fontId="53" fillId="0" borderId="0" xfId="0" applyFont="1" applyAlignment="1">
      <alignment horizontal="center" vertical="top"/>
    </xf>
    <xf numFmtId="0" fontId="7" fillId="0" borderId="11" xfId="0" applyFont="1" applyBorder="1" applyAlignment="1">
      <alignment horizontal="center" vertical="center" wrapText="1"/>
    </xf>
    <xf numFmtId="0" fontId="51" fillId="0" borderId="0" xfId="0" applyFont="1" applyAlignment="1">
      <alignment horizontal="center" vertical="center" wrapText="1"/>
    </xf>
    <xf numFmtId="4" fontId="5" fillId="0" borderId="24" xfId="0" applyNumberFormat="1" applyFont="1" applyFill="1" applyBorder="1" applyAlignment="1">
      <alignment horizontal="center" vertical="center"/>
    </xf>
    <xf numFmtId="4" fontId="5" fillId="0" borderId="25" xfId="0" applyNumberFormat="1" applyFont="1" applyFill="1" applyBorder="1" applyAlignment="1">
      <alignment horizontal="center" vertical="center"/>
    </xf>
    <xf numFmtId="0" fontId="8" fillId="0" borderId="0" xfId="0" applyFont="1" applyBorder="1" applyAlignment="1">
      <alignment horizontal="center" vertical="center" wrapText="1"/>
    </xf>
    <xf numFmtId="0" fontId="58" fillId="11" borderId="26" xfId="0" applyFont="1" applyFill="1" applyBorder="1" applyAlignment="1">
      <alignment horizontal="right" wrapText="1"/>
    </xf>
    <xf numFmtId="0" fontId="58" fillId="11" borderId="27" xfId="0" applyFont="1" applyFill="1" applyBorder="1" applyAlignment="1">
      <alignment horizontal="right" wrapText="1"/>
    </xf>
    <xf numFmtId="0" fontId="58" fillId="11" borderId="28" xfId="0" applyFont="1" applyFill="1" applyBorder="1" applyAlignment="1">
      <alignment horizontal="right" wrapText="1"/>
    </xf>
    <xf numFmtId="0" fontId="51" fillId="0" borderId="0" xfId="0" applyFont="1" applyAlignment="1">
      <alignment vertical="center"/>
    </xf>
    <xf numFmtId="0" fontId="51" fillId="0" borderId="0" xfId="0" applyFont="1" applyAlignment="1">
      <alignment horizontal="center"/>
    </xf>
    <xf numFmtId="0" fontId="51" fillId="0" borderId="0" xfId="0" applyFont="1" applyAlignment="1">
      <alignment horizontal="center" vertical="center"/>
    </xf>
    <xf numFmtId="0" fontId="6" fillId="0" borderId="0" xfId="0" applyFont="1" applyBorder="1" applyAlignment="1">
      <alignment horizontal="center" vertical="center" wrapText="1"/>
    </xf>
    <xf numFmtId="0" fontId="59" fillId="0" borderId="0" xfId="0" applyFont="1" applyAlignment="1">
      <alignment horizontal="left" wrapText="1"/>
    </xf>
    <xf numFmtId="0" fontId="53" fillId="0" borderId="10" xfId="0" applyFont="1" applyBorder="1" applyAlignment="1">
      <alignment horizontal="center" vertical="center"/>
    </xf>
    <xf numFmtId="0" fontId="58" fillId="11" borderId="13" xfId="0" applyFont="1" applyFill="1" applyBorder="1" applyAlignment="1">
      <alignment horizontal="right"/>
    </xf>
    <xf numFmtId="0" fontId="58" fillId="11" borderId="12" xfId="0" applyFont="1" applyFill="1" applyBorder="1" applyAlignment="1">
      <alignment horizontal="right"/>
    </xf>
    <xf numFmtId="0" fontId="58" fillId="11" borderId="29" xfId="0" applyFont="1" applyFill="1" applyBorder="1" applyAlignment="1">
      <alignment horizontal="right" wrapText="1"/>
    </xf>
    <xf numFmtId="0" fontId="58" fillId="11" borderId="15" xfId="0" applyFont="1" applyFill="1" applyBorder="1" applyAlignment="1">
      <alignment horizontal="right"/>
    </xf>
    <xf numFmtId="0" fontId="51" fillId="0" borderId="0" xfId="0" applyFont="1" applyAlignment="1">
      <alignment horizontal="justify" vertical="center"/>
    </xf>
    <xf numFmtId="0" fontId="58" fillId="0" borderId="30" xfId="0" applyFont="1" applyBorder="1" applyAlignment="1">
      <alignment horizontal="center" vertical="center" wrapText="1"/>
    </xf>
    <xf numFmtId="0" fontId="58" fillId="0" borderId="31" xfId="0" applyFont="1" applyBorder="1" applyAlignment="1">
      <alignment horizontal="center" vertical="center" wrapText="1"/>
    </xf>
    <xf numFmtId="0" fontId="58" fillId="0" borderId="32" xfId="0" applyFont="1" applyBorder="1" applyAlignment="1">
      <alignment horizontal="center" vertical="center" wrapText="1"/>
    </xf>
    <xf numFmtId="0" fontId="58" fillId="0" borderId="33" xfId="0" applyFont="1" applyBorder="1" applyAlignment="1">
      <alignment horizontal="center" vertical="center" wrapText="1"/>
    </xf>
    <xf numFmtId="4" fontId="5" fillId="0" borderId="34" xfId="0" applyNumberFormat="1" applyFont="1" applyFill="1" applyBorder="1" applyAlignment="1">
      <alignment horizontal="center" vertical="center"/>
    </xf>
    <xf numFmtId="4" fontId="5" fillId="0" borderId="35" xfId="0" applyNumberFormat="1" applyFont="1" applyFill="1" applyBorder="1" applyAlignment="1">
      <alignment horizontal="center" vertical="center"/>
    </xf>
    <xf numFmtId="49" fontId="5" fillId="0" borderId="36" xfId="0" applyNumberFormat="1" applyFont="1" applyFill="1" applyBorder="1" applyAlignment="1">
      <alignment horizontal="center" vertical="center"/>
    </xf>
    <xf numFmtId="49" fontId="5" fillId="0" borderId="29"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49" fontId="5" fillId="0" borderId="37" xfId="0" applyNumberFormat="1" applyFont="1" applyFill="1" applyBorder="1" applyAlignment="1">
      <alignment horizontal="center" vertical="center"/>
    </xf>
    <xf numFmtId="0" fontId="59" fillId="0" borderId="11" xfId="0" applyFont="1" applyBorder="1" applyAlignment="1">
      <alignment horizontal="justify"/>
    </xf>
    <xf numFmtId="0" fontId="51" fillId="0" borderId="0" xfId="0" applyFont="1" applyAlignment="1">
      <alignment horizontal="justify" vertical="center" wrapText="1"/>
    </xf>
    <xf numFmtId="0" fontId="51" fillId="0" borderId="0" xfId="0" applyFont="1" applyAlignment="1">
      <alignment horizontal="left" vertical="center" wrapText="1"/>
    </xf>
    <xf numFmtId="0" fontId="5" fillId="0" borderId="0" xfId="0" applyFont="1" applyAlignment="1">
      <alignment horizontal="left" vertical="center" wrapText="1"/>
    </xf>
    <xf numFmtId="0" fontId="7" fillId="0" borderId="30" xfId="0" applyFont="1" applyBorder="1" applyAlignment="1">
      <alignment horizontal="center" vertical="center" wrapText="1"/>
    </xf>
    <xf numFmtId="0" fontId="7" fillId="0" borderId="32" xfId="0" applyFont="1" applyBorder="1" applyAlignment="1">
      <alignment horizontal="center" vertical="center" wrapText="1"/>
    </xf>
    <xf numFmtId="0" fontId="5" fillId="0" borderId="38"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2" borderId="24" xfId="0" applyFont="1" applyFill="1" applyBorder="1" applyAlignment="1">
      <alignment horizontal="right" vertical="center" wrapText="1"/>
    </xf>
    <xf numFmtId="0" fontId="5" fillId="2" borderId="40" xfId="0" applyFont="1" applyFill="1" applyBorder="1" applyAlignment="1">
      <alignment horizontal="right" vertical="center" wrapText="1"/>
    </xf>
    <xf numFmtId="0" fontId="5" fillId="2" borderId="25" xfId="0" applyFont="1" applyFill="1" applyBorder="1" applyAlignment="1">
      <alignment horizontal="right" vertical="center" wrapText="1"/>
    </xf>
    <xf numFmtId="0" fontId="7" fillId="0" borderId="0" xfId="0" applyFont="1" applyFill="1" applyBorder="1" applyAlignment="1">
      <alignment horizontal="justify" vertical="center" wrapText="1"/>
    </xf>
    <xf numFmtId="0" fontId="7" fillId="0" borderId="0" xfId="0" applyFont="1" applyFill="1" applyBorder="1" applyAlignment="1">
      <alignment horizontal="justify"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Финансовый 2" xfId="60"/>
    <cellStyle name="Финансовый 3" xfId="61"/>
    <cellStyle name="Финансовый 4" xfId="62"/>
    <cellStyle name="Финансовый 6" xfId="63"/>
    <cellStyle name="Финансовый 7"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P50"/>
  <sheetViews>
    <sheetView showGridLines="0" tabSelected="1" zoomScale="71" zoomScaleNormal="71" zoomScaleSheetLayoutView="115" zoomScalePageLayoutView="0" workbookViewId="0" topLeftCell="A25">
      <selection activeCell="B38" sqref="B38:J38"/>
    </sheetView>
  </sheetViews>
  <sheetFormatPr defaultColWidth="9.140625" defaultRowHeight="15"/>
  <cols>
    <col min="1" max="1" width="3.7109375" style="6" customWidth="1"/>
    <col min="2" max="2" width="8.00390625" style="8" customWidth="1"/>
    <col min="3" max="3" width="51.8515625" style="7" customWidth="1"/>
    <col min="4" max="4" width="11.57421875" style="6" customWidth="1"/>
    <col min="5" max="5" width="20.421875" style="6" customWidth="1"/>
    <col min="6" max="6" width="27.28125" style="6" customWidth="1"/>
    <col min="7" max="7" width="23.28125" style="9" customWidth="1"/>
    <col min="8" max="8" width="33.7109375" style="10" customWidth="1"/>
    <col min="9" max="9" width="6.140625" style="9" customWidth="1"/>
    <col min="10" max="10" width="36.00390625" style="11" customWidth="1"/>
    <col min="11" max="11" width="6.28125" style="6" customWidth="1"/>
    <col min="12" max="16384" width="9.140625" style="6" customWidth="1"/>
  </cols>
  <sheetData>
    <row r="1" spans="2:16" s="3" customFormat="1" ht="15.75">
      <c r="B1" s="1"/>
      <c r="C1" s="4"/>
      <c r="D1" s="5"/>
      <c r="E1" s="4"/>
      <c r="F1" s="22"/>
      <c r="G1" s="22"/>
      <c r="H1" s="68" t="s">
        <v>2</v>
      </c>
      <c r="I1" s="68"/>
      <c r="J1" s="68"/>
      <c r="K1" s="68"/>
      <c r="L1" s="2"/>
      <c r="M1" s="2"/>
      <c r="N1" s="2"/>
      <c r="O1" s="2"/>
      <c r="P1" s="2"/>
    </row>
    <row r="2" spans="2:16" s="3" customFormat="1" ht="15.75">
      <c r="B2" s="1"/>
      <c r="C2" s="4"/>
      <c r="D2" s="5"/>
      <c r="E2" s="4"/>
      <c r="F2" s="22"/>
      <c r="G2" s="22"/>
      <c r="H2" s="68" t="s">
        <v>19</v>
      </c>
      <c r="I2" s="68"/>
      <c r="J2" s="68"/>
      <c r="K2" s="68"/>
      <c r="L2" s="2"/>
      <c r="M2" s="2"/>
      <c r="N2" s="2"/>
      <c r="O2" s="2"/>
      <c r="P2" s="2"/>
    </row>
    <row r="3" spans="2:16" s="3" customFormat="1" ht="15.75">
      <c r="B3" s="1"/>
      <c r="C3" s="4"/>
      <c r="D3" s="5"/>
      <c r="E3" s="4"/>
      <c r="F3" s="22"/>
      <c r="G3" s="22"/>
      <c r="H3" s="68" t="s">
        <v>18</v>
      </c>
      <c r="I3" s="68"/>
      <c r="J3" s="68"/>
      <c r="K3" s="68"/>
      <c r="L3" s="2"/>
      <c r="M3" s="2"/>
      <c r="N3" s="2"/>
      <c r="O3" s="2"/>
      <c r="P3" s="2"/>
    </row>
    <row r="4" spans="2:16" s="3" customFormat="1" ht="15.75">
      <c r="B4" s="1"/>
      <c r="C4" s="4"/>
      <c r="D4" s="5"/>
      <c r="E4" s="4"/>
      <c r="F4" s="22"/>
      <c r="G4" s="22"/>
      <c r="H4" s="68" t="s">
        <v>14</v>
      </c>
      <c r="I4" s="68"/>
      <c r="J4" s="68"/>
      <c r="K4" s="68"/>
      <c r="L4" s="2"/>
      <c r="M4" s="2"/>
      <c r="N4" s="2"/>
      <c r="O4" s="2"/>
      <c r="P4" s="2"/>
    </row>
    <row r="5" spans="2:16" s="3" customFormat="1" ht="15.75">
      <c r="B5" s="1"/>
      <c r="C5" s="24"/>
      <c r="D5" s="4"/>
      <c r="E5" s="4"/>
      <c r="F5" s="22"/>
      <c r="G5" s="22"/>
      <c r="H5" s="12"/>
      <c r="I5" s="22"/>
      <c r="J5" s="23"/>
      <c r="K5" s="2"/>
      <c r="L5" s="2"/>
      <c r="M5" s="2"/>
      <c r="N5" s="2"/>
      <c r="O5" s="2"/>
      <c r="P5" s="2"/>
    </row>
    <row r="6" spans="2:16" s="3" customFormat="1" ht="21" customHeight="1">
      <c r="B6" s="70" t="s">
        <v>0</v>
      </c>
      <c r="C6" s="70"/>
      <c r="D6" s="70"/>
      <c r="E6" s="70"/>
      <c r="F6" s="70"/>
      <c r="G6" s="70"/>
      <c r="H6" s="70"/>
      <c r="I6" s="70"/>
      <c r="J6" s="70"/>
      <c r="K6" s="2"/>
      <c r="L6" s="2"/>
      <c r="M6" s="2"/>
      <c r="N6" s="2"/>
      <c r="O6" s="2"/>
      <c r="P6" s="2"/>
    </row>
    <row r="7" spans="2:16" s="3" customFormat="1" ht="14.25" customHeight="1">
      <c r="B7" s="69" t="s">
        <v>3</v>
      </c>
      <c r="C7" s="69"/>
      <c r="D7" s="69"/>
      <c r="E7" s="69"/>
      <c r="F7" s="69"/>
      <c r="G7" s="69"/>
      <c r="H7" s="69"/>
      <c r="I7" s="69"/>
      <c r="J7" s="69"/>
      <c r="K7" s="2"/>
      <c r="L7" s="2"/>
      <c r="M7" s="2"/>
      <c r="N7" s="2"/>
      <c r="O7" s="2"/>
      <c r="P7" s="2"/>
    </row>
    <row r="8" spans="2:16" s="3" customFormat="1" ht="78.75" customHeight="1">
      <c r="B8" s="64" t="s">
        <v>49</v>
      </c>
      <c r="C8" s="64"/>
      <c r="D8" s="64"/>
      <c r="E8" s="64"/>
      <c r="F8" s="64"/>
      <c r="G8" s="64"/>
      <c r="H8" s="64"/>
      <c r="I8" s="64"/>
      <c r="J8" s="64"/>
      <c r="K8" s="2"/>
      <c r="L8" s="2"/>
      <c r="M8" s="2"/>
      <c r="N8" s="2"/>
      <c r="O8" s="2"/>
      <c r="P8" s="2"/>
    </row>
    <row r="9" spans="2:16" s="3" customFormat="1" ht="15.75">
      <c r="B9" s="71" t="s">
        <v>12</v>
      </c>
      <c r="C9" s="71"/>
      <c r="D9" s="71"/>
      <c r="E9" s="71"/>
      <c r="F9" s="71"/>
      <c r="G9" s="71"/>
      <c r="H9" s="71"/>
      <c r="I9" s="71"/>
      <c r="J9" s="71"/>
      <c r="K9" s="2"/>
      <c r="L9" s="2"/>
      <c r="M9" s="2"/>
      <c r="N9" s="2"/>
      <c r="O9" s="2"/>
      <c r="P9" s="2"/>
    </row>
    <row r="10" spans="2:16" s="3" customFormat="1" ht="48.75" customHeight="1">
      <c r="B10" s="61" t="s">
        <v>17</v>
      </c>
      <c r="C10" s="61"/>
      <c r="D10" s="61"/>
      <c r="E10" s="61"/>
      <c r="F10" s="61"/>
      <c r="G10" s="61"/>
      <c r="H10" s="61"/>
      <c r="I10" s="61"/>
      <c r="J10" s="61"/>
      <c r="K10" s="2"/>
      <c r="L10" s="2"/>
      <c r="M10" s="2"/>
      <c r="N10" s="2"/>
      <c r="O10" s="2"/>
      <c r="P10" s="2"/>
    </row>
    <row r="11" spans="2:16" s="3" customFormat="1" ht="46.5" customHeight="1">
      <c r="B11" s="64" t="str">
        <f>B8</f>
        <v>№57-2021 «Поставка дизельного топлива зимнего и бензина на 2022 год» / 
No. 57-2021 “Supply of winter diesel fuel and gasoline for 2022"</v>
      </c>
      <c r="C11" s="64"/>
      <c r="D11" s="64"/>
      <c r="E11" s="64"/>
      <c r="F11" s="64"/>
      <c r="G11" s="64"/>
      <c r="H11" s="64"/>
      <c r="I11" s="64"/>
      <c r="J11" s="64"/>
      <c r="K11" s="2"/>
      <c r="L11" s="2"/>
      <c r="M11" s="2"/>
      <c r="N11" s="2"/>
      <c r="O11" s="2"/>
      <c r="P11" s="2"/>
    </row>
    <row r="12" spans="2:16" s="3" customFormat="1" ht="42" customHeight="1">
      <c r="B12" s="60"/>
      <c r="C12" s="60"/>
      <c r="D12" s="60"/>
      <c r="E12" s="60"/>
      <c r="F12" s="60"/>
      <c r="G12" s="60"/>
      <c r="H12" s="60"/>
      <c r="I12" s="60"/>
      <c r="J12" s="60"/>
      <c r="K12" s="2"/>
      <c r="L12" s="2"/>
      <c r="M12" s="2"/>
      <c r="N12" s="2"/>
      <c r="O12" s="2"/>
      <c r="P12" s="2"/>
    </row>
    <row r="13" spans="2:16" s="3" customFormat="1" ht="14.25" customHeight="1">
      <c r="B13" s="73" t="s">
        <v>11</v>
      </c>
      <c r="C13" s="73"/>
      <c r="D13" s="73"/>
      <c r="E13" s="73"/>
      <c r="F13" s="73"/>
      <c r="G13" s="73"/>
      <c r="H13" s="73"/>
      <c r="I13" s="73"/>
      <c r="J13" s="73"/>
      <c r="K13" s="2"/>
      <c r="L13" s="2"/>
      <c r="M13" s="2"/>
      <c r="N13" s="2"/>
      <c r="O13" s="2"/>
      <c r="P13" s="2"/>
    </row>
    <row r="14" spans="2:16" s="3" customFormat="1" ht="96.75" customHeight="1">
      <c r="B14" s="61" t="s">
        <v>4</v>
      </c>
      <c r="C14" s="61"/>
      <c r="D14" s="61"/>
      <c r="E14" s="61"/>
      <c r="F14" s="61"/>
      <c r="G14" s="61"/>
      <c r="H14" s="61"/>
      <c r="I14" s="61"/>
      <c r="J14" s="61"/>
      <c r="K14" s="2"/>
      <c r="L14" s="2"/>
      <c r="M14" s="2"/>
      <c r="N14" s="2"/>
      <c r="O14" s="2"/>
      <c r="P14" s="2"/>
    </row>
    <row r="15" spans="2:16" s="3" customFormat="1" ht="42.75" customHeight="1" thickBot="1">
      <c r="B15" s="72" t="s">
        <v>16</v>
      </c>
      <c r="C15" s="72"/>
      <c r="D15" s="72"/>
      <c r="E15" s="72"/>
      <c r="F15" s="72"/>
      <c r="G15" s="72"/>
      <c r="H15" s="72"/>
      <c r="I15" s="72"/>
      <c r="J15" s="72"/>
      <c r="K15" s="2"/>
      <c r="L15" s="2"/>
      <c r="M15" s="2"/>
      <c r="N15" s="2"/>
      <c r="O15" s="2"/>
      <c r="P15" s="2"/>
    </row>
    <row r="16" spans="2:16" s="3" customFormat="1" ht="15.75" customHeight="1">
      <c r="B16" s="57" t="s">
        <v>1</v>
      </c>
      <c r="C16" s="93" t="s">
        <v>20</v>
      </c>
      <c r="D16" s="93" t="s">
        <v>21</v>
      </c>
      <c r="E16" s="93" t="s">
        <v>22</v>
      </c>
      <c r="F16" s="93" t="s">
        <v>23</v>
      </c>
      <c r="G16" s="93" t="s">
        <v>24</v>
      </c>
      <c r="H16" s="79" t="s">
        <v>25</v>
      </c>
      <c r="I16" s="80"/>
      <c r="J16" s="52" t="s">
        <v>26</v>
      </c>
      <c r="K16" s="2"/>
      <c r="L16" s="2"/>
      <c r="M16" s="2"/>
      <c r="N16" s="2"/>
      <c r="O16" s="2"/>
      <c r="P16" s="2"/>
    </row>
    <row r="17" spans="2:16" s="3" customFormat="1" ht="63.75" customHeight="1" thickBot="1">
      <c r="B17" s="58"/>
      <c r="C17" s="94"/>
      <c r="D17" s="94"/>
      <c r="E17" s="94"/>
      <c r="F17" s="94"/>
      <c r="G17" s="94"/>
      <c r="H17" s="81"/>
      <c r="I17" s="82"/>
      <c r="J17" s="53"/>
      <c r="K17" s="2"/>
      <c r="L17" s="2"/>
      <c r="M17" s="2"/>
      <c r="N17" s="2"/>
      <c r="O17" s="2"/>
      <c r="P17" s="2"/>
    </row>
    <row r="18" spans="2:16" s="36" customFormat="1" ht="54.75" customHeight="1">
      <c r="B18" s="85" t="s">
        <v>13</v>
      </c>
      <c r="C18" s="95" t="s">
        <v>27</v>
      </c>
      <c r="D18" s="41" t="s">
        <v>30</v>
      </c>
      <c r="E18" s="41">
        <v>175</v>
      </c>
      <c r="F18" s="43" t="s">
        <v>31</v>
      </c>
      <c r="G18" s="95" t="s">
        <v>39</v>
      </c>
      <c r="H18" s="83"/>
      <c r="I18" s="84"/>
      <c r="J18" s="46">
        <f aca="true" t="shared" si="0" ref="J18:J23">H18*E18</f>
        <v>0</v>
      </c>
      <c r="K18" s="35"/>
      <c r="L18" s="35"/>
      <c r="M18" s="35"/>
      <c r="N18" s="35"/>
      <c r="O18" s="35"/>
      <c r="P18" s="35"/>
    </row>
    <row r="19" spans="2:16" s="36" customFormat="1" ht="47.25" customHeight="1">
      <c r="B19" s="86"/>
      <c r="C19" s="96"/>
      <c r="D19" s="44" t="s">
        <v>30</v>
      </c>
      <c r="E19" s="42">
        <v>25</v>
      </c>
      <c r="F19" s="39" t="s">
        <v>33</v>
      </c>
      <c r="G19" s="96"/>
      <c r="H19" s="62"/>
      <c r="I19" s="63"/>
      <c r="J19" s="47">
        <f t="shared" si="0"/>
        <v>0</v>
      </c>
      <c r="K19" s="35"/>
      <c r="L19" s="35"/>
      <c r="M19" s="35"/>
      <c r="N19" s="35"/>
      <c r="O19" s="35"/>
      <c r="P19" s="35"/>
    </row>
    <row r="20" spans="2:16" s="36" customFormat="1" ht="49.5" customHeight="1">
      <c r="B20" s="87" t="s">
        <v>29</v>
      </c>
      <c r="C20" s="97" t="s">
        <v>28</v>
      </c>
      <c r="D20" s="44" t="s">
        <v>30</v>
      </c>
      <c r="E20" s="42">
        <v>1975</v>
      </c>
      <c r="F20" s="39" t="s">
        <v>31</v>
      </c>
      <c r="G20" s="97" t="s">
        <v>38</v>
      </c>
      <c r="H20" s="62"/>
      <c r="I20" s="63"/>
      <c r="J20" s="47">
        <f t="shared" si="0"/>
        <v>0</v>
      </c>
      <c r="K20" s="35"/>
      <c r="L20" s="35"/>
      <c r="M20" s="35"/>
      <c r="N20" s="35"/>
      <c r="O20" s="35"/>
      <c r="P20" s="35"/>
    </row>
    <row r="21" spans="2:16" s="36" customFormat="1" ht="54.75" customHeight="1">
      <c r="B21" s="88"/>
      <c r="C21" s="98"/>
      <c r="D21" s="44" t="s">
        <v>30</v>
      </c>
      <c r="E21" s="45">
        <v>335</v>
      </c>
      <c r="F21" s="39" t="s">
        <v>33</v>
      </c>
      <c r="G21" s="98"/>
      <c r="H21" s="62"/>
      <c r="I21" s="63"/>
      <c r="J21" s="47">
        <f t="shared" si="0"/>
        <v>0</v>
      </c>
      <c r="K21" s="35"/>
      <c r="L21" s="35"/>
      <c r="M21" s="35"/>
      <c r="N21" s="35"/>
      <c r="O21" s="35"/>
      <c r="P21" s="35"/>
    </row>
    <row r="22" spans="2:16" s="36" customFormat="1" ht="48" customHeight="1">
      <c r="B22" s="88"/>
      <c r="C22" s="98"/>
      <c r="D22" s="44" t="s">
        <v>30</v>
      </c>
      <c r="E22" s="45">
        <v>350</v>
      </c>
      <c r="F22" s="39" t="s">
        <v>32</v>
      </c>
      <c r="G22" s="98"/>
      <c r="H22" s="62"/>
      <c r="I22" s="63"/>
      <c r="J22" s="47">
        <f t="shared" si="0"/>
        <v>0</v>
      </c>
      <c r="K22" s="35"/>
      <c r="L22" s="35"/>
      <c r="M22" s="35"/>
      <c r="N22" s="35"/>
      <c r="O22" s="35"/>
      <c r="P22" s="35"/>
    </row>
    <row r="23" spans="2:16" s="36" customFormat="1" ht="55.5" customHeight="1">
      <c r="B23" s="86"/>
      <c r="C23" s="96"/>
      <c r="D23" s="44" t="s">
        <v>30</v>
      </c>
      <c r="E23" s="45">
        <v>300</v>
      </c>
      <c r="F23" s="39" t="s">
        <v>34</v>
      </c>
      <c r="G23" s="96"/>
      <c r="H23" s="62"/>
      <c r="I23" s="63"/>
      <c r="J23" s="47">
        <f t="shared" si="0"/>
        <v>0</v>
      </c>
      <c r="K23" s="35"/>
      <c r="L23" s="35"/>
      <c r="M23" s="35"/>
      <c r="N23" s="35"/>
      <c r="O23" s="35"/>
      <c r="P23" s="35"/>
    </row>
    <row r="24" spans="2:16" s="36" customFormat="1" ht="31.5" customHeight="1">
      <c r="B24" s="48"/>
      <c r="C24" s="99" t="s">
        <v>42</v>
      </c>
      <c r="D24" s="100"/>
      <c r="E24" s="100"/>
      <c r="F24" s="100"/>
      <c r="G24" s="100"/>
      <c r="H24" s="100"/>
      <c r="I24" s="101"/>
      <c r="J24" s="49">
        <f>SUM(J18:J23)</f>
        <v>0</v>
      </c>
      <c r="K24" s="35"/>
      <c r="L24" s="35"/>
      <c r="M24" s="35"/>
      <c r="N24" s="35"/>
      <c r="O24" s="35"/>
      <c r="P24" s="35"/>
    </row>
    <row r="25" spans="2:16" s="36" customFormat="1" ht="24" customHeight="1">
      <c r="B25" s="48"/>
      <c r="C25" s="99" t="s">
        <v>15</v>
      </c>
      <c r="D25" s="100"/>
      <c r="E25" s="100"/>
      <c r="F25" s="100"/>
      <c r="G25" s="100"/>
      <c r="H25" s="100"/>
      <c r="I25" s="101"/>
      <c r="J25" s="49">
        <f>J26-J24</f>
        <v>0</v>
      </c>
      <c r="K25" s="35"/>
      <c r="L25" s="35"/>
      <c r="M25" s="35"/>
      <c r="N25" s="35"/>
      <c r="O25" s="35"/>
      <c r="P25" s="35"/>
    </row>
    <row r="26" spans="2:16" s="36" customFormat="1" ht="33" customHeight="1">
      <c r="B26" s="48"/>
      <c r="C26" s="99" t="s">
        <v>43</v>
      </c>
      <c r="D26" s="100"/>
      <c r="E26" s="100"/>
      <c r="F26" s="100"/>
      <c r="G26" s="100"/>
      <c r="H26" s="100"/>
      <c r="I26" s="101"/>
      <c r="J26" s="49">
        <f>J24*1.2</f>
        <v>0</v>
      </c>
      <c r="K26" s="35"/>
      <c r="L26" s="35"/>
      <c r="M26" s="35"/>
      <c r="N26" s="35"/>
      <c r="O26" s="35"/>
      <c r="P26" s="35"/>
    </row>
    <row r="27" spans="2:16" s="36" customFormat="1" ht="55.5" customHeight="1">
      <c r="B27" s="40" t="s">
        <v>13</v>
      </c>
      <c r="C27" s="39" t="s">
        <v>35</v>
      </c>
      <c r="D27" s="44" t="s">
        <v>30</v>
      </c>
      <c r="E27" s="42">
        <v>52</v>
      </c>
      <c r="F27" s="39" t="s">
        <v>31</v>
      </c>
      <c r="G27" s="39" t="s">
        <v>37</v>
      </c>
      <c r="H27" s="62"/>
      <c r="I27" s="63"/>
      <c r="J27" s="47">
        <f>H27*E27</f>
        <v>0</v>
      </c>
      <c r="K27" s="35"/>
      <c r="L27" s="35"/>
      <c r="M27" s="35"/>
      <c r="N27" s="35"/>
      <c r="O27" s="35"/>
      <c r="P27" s="35"/>
    </row>
    <row r="28" spans="2:16" s="36" customFormat="1" ht="68.25" customHeight="1">
      <c r="B28" s="40" t="s">
        <v>29</v>
      </c>
      <c r="C28" s="39" t="s">
        <v>35</v>
      </c>
      <c r="D28" s="44" t="s">
        <v>30</v>
      </c>
      <c r="E28" s="42">
        <v>60</v>
      </c>
      <c r="F28" s="39" t="s">
        <v>33</v>
      </c>
      <c r="G28" s="39" t="s">
        <v>36</v>
      </c>
      <c r="H28" s="62"/>
      <c r="I28" s="63"/>
      <c r="J28" s="47">
        <f>H28*E28</f>
        <v>0</v>
      </c>
      <c r="K28" s="35"/>
      <c r="L28" s="35"/>
      <c r="M28" s="35"/>
      <c r="N28" s="35"/>
      <c r="O28" s="35"/>
      <c r="P28" s="35"/>
    </row>
    <row r="29" spans="2:16" s="36" customFormat="1" ht="31.5" customHeight="1">
      <c r="B29" s="48"/>
      <c r="C29" s="99" t="s">
        <v>42</v>
      </c>
      <c r="D29" s="100"/>
      <c r="E29" s="100"/>
      <c r="F29" s="100"/>
      <c r="G29" s="100"/>
      <c r="H29" s="100"/>
      <c r="I29" s="101"/>
      <c r="J29" s="49">
        <f>SUM(J27:J28)</f>
        <v>0</v>
      </c>
      <c r="K29" s="35"/>
      <c r="L29" s="35"/>
      <c r="M29" s="35"/>
      <c r="N29" s="35"/>
      <c r="O29" s="35"/>
      <c r="P29" s="35"/>
    </row>
    <row r="30" spans="2:16" s="36" customFormat="1" ht="24" customHeight="1">
      <c r="B30" s="48"/>
      <c r="C30" s="99" t="s">
        <v>15</v>
      </c>
      <c r="D30" s="100"/>
      <c r="E30" s="100"/>
      <c r="F30" s="100"/>
      <c r="G30" s="100"/>
      <c r="H30" s="100"/>
      <c r="I30" s="101"/>
      <c r="J30" s="49">
        <f>J31-J29</f>
        <v>0</v>
      </c>
      <c r="K30" s="35"/>
      <c r="L30" s="35"/>
      <c r="M30" s="35"/>
      <c r="N30" s="35"/>
      <c r="O30" s="35"/>
      <c r="P30" s="35"/>
    </row>
    <row r="31" spans="2:16" s="36" customFormat="1" ht="33" customHeight="1">
      <c r="B31" s="48"/>
      <c r="C31" s="99" t="s">
        <v>43</v>
      </c>
      <c r="D31" s="100"/>
      <c r="E31" s="100"/>
      <c r="F31" s="100"/>
      <c r="G31" s="100"/>
      <c r="H31" s="100"/>
      <c r="I31" s="101"/>
      <c r="J31" s="49">
        <f>J29*1.2</f>
        <v>0</v>
      </c>
      <c r="K31" s="35"/>
      <c r="L31" s="35"/>
      <c r="M31" s="35"/>
      <c r="N31" s="35"/>
      <c r="O31" s="35"/>
      <c r="P31" s="35"/>
    </row>
    <row r="32" spans="2:16" s="3" customFormat="1" ht="48.75" customHeight="1">
      <c r="B32" s="76" t="s">
        <v>41</v>
      </c>
      <c r="C32" s="77"/>
      <c r="D32" s="77"/>
      <c r="E32" s="77"/>
      <c r="F32" s="77"/>
      <c r="G32" s="77"/>
      <c r="H32" s="77"/>
      <c r="I32" s="77"/>
      <c r="J32" s="50">
        <f>J29+J24</f>
        <v>0</v>
      </c>
      <c r="K32" s="2"/>
      <c r="L32" s="2"/>
      <c r="M32" s="2"/>
      <c r="N32" s="2"/>
      <c r="O32" s="2"/>
      <c r="P32" s="2"/>
    </row>
    <row r="33" spans="2:10" ht="29.25" customHeight="1">
      <c r="B33" s="74" t="s">
        <v>15</v>
      </c>
      <c r="C33" s="75"/>
      <c r="D33" s="75"/>
      <c r="E33" s="75"/>
      <c r="F33" s="75"/>
      <c r="G33" s="75"/>
      <c r="H33" s="75"/>
      <c r="I33" s="75"/>
      <c r="J33" s="50">
        <f>J34-J32</f>
        <v>0</v>
      </c>
    </row>
    <row r="34" spans="2:10" ht="44.25" customHeight="1" thickBot="1">
      <c r="B34" s="65" t="s">
        <v>40</v>
      </c>
      <c r="C34" s="66"/>
      <c r="D34" s="66"/>
      <c r="E34" s="66"/>
      <c r="F34" s="66"/>
      <c r="G34" s="66"/>
      <c r="H34" s="66"/>
      <c r="I34" s="67"/>
      <c r="J34" s="51">
        <f>J32*1.2</f>
        <v>0</v>
      </c>
    </row>
    <row r="35" spans="2:10" ht="30" customHeight="1">
      <c r="B35" s="37"/>
      <c r="C35" s="37"/>
      <c r="D35" s="37"/>
      <c r="E35" s="37"/>
      <c r="F35" s="37"/>
      <c r="G35" s="37"/>
      <c r="H35" s="37"/>
      <c r="I35" s="37"/>
      <c r="J35" s="38"/>
    </row>
    <row r="36" spans="2:10" ht="42.75" customHeight="1">
      <c r="B36" s="55" t="s">
        <v>50</v>
      </c>
      <c r="C36" s="56"/>
      <c r="D36" s="56"/>
      <c r="E36" s="56"/>
      <c r="F36" s="56"/>
      <c r="G36" s="56"/>
      <c r="H36" s="56"/>
      <c r="I36" s="56"/>
      <c r="J36" s="56"/>
    </row>
    <row r="37" spans="2:10" ht="44.25" customHeight="1">
      <c r="B37" s="102" t="s">
        <v>51</v>
      </c>
      <c r="C37" s="103"/>
      <c r="D37" s="103"/>
      <c r="E37" s="103"/>
      <c r="F37" s="103"/>
      <c r="G37" s="103"/>
      <c r="H37" s="103"/>
      <c r="I37" s="103"/>
      <c r="J37" s="103"/>
    </row>
    <row r="38" spans="2:10" ht="50.25" customHeight="1">
      <c r="B38" s="55" t="s">
        <v>52</v>
      </c>
      <c r="C38" s="56"/>
      <c r="D38" s="56"/>
      <c r="E38" s="56"/>
      <c r="F38" s="56"/>
      <c r="G38" s="56"/>
      <c r="H38" s="56"/>
      <c r="I38" s="56"/>
      <c r="J38" s="56"/>
    </row>
    <row r="39" spans="2:10" ht="44.25" customHeight="1">
      <c r="B39" s="78" t="s">
        <v>44</v>
      </c>
      <c r="C39" s="78"/>
      <c r="D39" s="78"/>
      <c r="E39" s="78"/>
      <c r="F39" s="78"/>
      <c r="G39" s="78"/>
      <c r="H39" s="78"/>
      <c r="I39" s="78"/>
      <c r="J39" s="78"/>
    </row>
    <row r="40" spans="2:10" ht="15.75" customHeight="1">
      <c r="B40" s="59" t="s">
        <v>5</v>
      </c>
      <c r="C40" s="59"/>
      <c r="D40" s="59"/>
      <c r="E40" s="59"/>
      <c r="F40" s="59"/>
      <c r="G40" s="59"/>
      <c r="H40" s="59"/>
      <c r="I40" s="59"/>
      <c r="J40" s="59"/>
    </row>
    <row r="41" spans="2:10" ht="96.75" customHeight="1">
      <c r="B41" s="90" t="s">
        <v>45</v>
      </c>
      <c r="C41" s="90"/>
      <c r="D41" s="90"/>
      <c r="E41" s="90"/>
      <c r="F41" s="90"/>
      <c r="G41" s="90"/>
      <c r="H41" s="90"/>
      <c r="I41" s="90"/>
      <c r="J41" s="90"/>
    </row>
    <row r="42" spans="2:10" ht="54" customHeight="1">
      <c r="B42" s="91" t="s">
        <v>46</v>
      </c>
      <c r="C42" s="91"/>
      <c r="D42" s="91"/>
      <c r="E42" s="91"/>
      <c r="F42" s="91"/>
      <c r="G42" s="91"/>
      <c r="H42" s="91"/>
      <c r="I42" s="91"/>
      <c r="J42" s="91"/>
    </row>
    <row r="43" spans="2:10" ht="67.5" customHeight="1">
      <c r="B43" s="91" t="s">
        <v>47</v>
      </c>
      <c r="C43" s="91"/>
      <c r="D43" s="91"/>
      <c r="E43" s="91"/>
      <c r="F43" s="91"/>
      <c r="G43" s="91"/>
      <c r="H43" s="91"/>
      <c r="I43" s="91"/>
      <c r="J43" s="91"/>
    </row>
    <row r="44" spans="2:10" ht="67.5" customHeight="1">
      <c r="B44" s="92" t="s">
        <v>48</v>
      </c>
      <c r="C44" s="92"/>
      <c r="D44" s="92"/>
      <c r="E44" s="92"/>
      <c r="F44" s="92"/>
      <c r="G44" s="92"/>
      <c r="H44" s="92"/>
      <c r="I44" s="92"/>
      <c r="J44" s="92"/>
    </row>
    <row r="45" spans="2:8" ht="15.75">
      <c r="B45" s="33"/>
      <c r="C45" s="34"/>
      <c r="D45" s="34"/>
      <c r="E45" s="34"/>
      <c r="F45" s="34"/>
      <c r="H45" s="13"/>
    </row>
    <row r="46" spans="2:10" ht="13.5" customHeight="1">
      <c r="B46" s="89"/>
      <c r="C46" s="89"/>
      <c r="D46" s="89"/>
      <c r="E46" s="89"/>
      <c r="F46" s="32"/>
      <c r="G46" s="19"/>
      <c r="H46" s="20"/>
      <c r="I46" s="19"/>
      <c r="J46" s="21"/>
    </row>
    <row r="47" spans="2:10" ht="27.75" customHeight="1">
      <c r="B47" s="18"/>
      <c r="C47" s="25" t="s">
        <v>6</v>
      </c>
      <c r="D47" s="26"/>
      <c r="E47" s="27"/>
      <c r="F47" s="28"/>
      <c r="G47" s="29" t="s">
        <v>7</v>
      </c>
      <c r="H47" s="30"/>
      <c r="I47" s="31"/>
      <c r="J47" s="27" t="s">
        <v>8</v>
      </c>
    </row>
    <row r="48" spans="2:8" ht="32.25" customHeight="1">
      <c r="B48" s="15"/>
      <c r="C48" s="16"/>
      <c r="D48" s="17"/>
      <c r="H48" s="13"/>
    </row>
    <row r="49" spans="2:8" ht="31.5" customHeight="1">
      <c r="B49" s="14"/>
      <c r="C49" s="14" t="s">
        <v>9</v>
      </c>
      <c r="D49" s="17"/>
      <c r="E49" s="54" t="s">
        <v>10</v>
      </c>
      <c r="F49" s="54"/>
      <c r="H49" s="13"/>
    </row>
    <row r="50" spans="2:10" ht="15.75">
      <c r="B50" s="7"/>
      <c r="C50" s="6"/>
      <c r="F50" s="9"/>
      <c r="G50" s="10"/>
      <c r="H50" s="9"/>
      <c r="I50" s="11"/>
      <c r="J50" s="6"/>
    </row>
  </sheetData>
  <sheetProtection/>
  <mergeCells count="56">
    <mergeCell ref="B37:J37"/>
    <mergeCell ref="B38:J38"/>
    <mergeCell ref="H27:I27"/>
    <mergeCell ref="H28:I28"/>
    <mergeCell ref="C24:I24"/>
    <mergeCell ref="C25:I25"/>
    <mergeCell ref="C26:I26"/>
    <mergeCell ref="C29:I29"/>
    <mergeCell ref="C30:I30"/>
    <mergeCell ref="C31:I31"/>
    <mergeCell ref="H22:I22"/>
    <mergeCell ref="H23:I23"/>
    <mergeCell ref="C18:C19"/>
    <mergeCell ref="G18:G19"/>
    <mergeCell ref="C20:C23"/>
    <mergeCell ref="G20:G23"/>
    <mergeCell ref="B46:E46"/>
    <mergeCell ref="B41:J41"/>
    <mergeCell ref="B42:J42"/>
    <mergeCell ref="B43:J43"/>
    <mergeCell ref="B44:J44"/>
    <mergeCell ref="C16:C17"/>
    <mergeCell ref="D16:D17"/>
    <mergeCell ref="E16:E17"/>
    <mergeCell ref="F16:F17"/>
    <mergeCell ref="G16:G17"/>
    <mergeCell ref="B11:J11"/>
    <mergeCell ref="B13:J13"/>
    <mergeCell ref="B33:I33"/>
    <mergeCell ref="B32:I32"/>
    <mergeCell ref="B39:J39"/>
    <mergeCell ref="H16:I17"/>
    <mergeCell ref="H18:I18"/>
    <mergeCell ref="B18:B19"/>
    <mergeCell ref="B20:B23"/>
    <mergeCell ref="H21:I21"/>
    <mergeCell ref="B8:J8"/>
    <mergeCell ref="B10:J10"/>
    <mergeCell ref="B34:I34"/>
    <mergeCell ref="H1:K1"/>
    <mergeCell ref="H2:K2"/>
    <mergeCell ref="H3:K3"/>
    <mergeCell ref="H4:K4"/>
    <mergeCell ref="B7:J7"/>
    <mergeCell ref="B6:J6"/>
    <mergeCell ref="B9:J9"/>
    <mergeCell ref="J16:J17"/>
    <mergeCell ref="E49:F49"/>
    <mergeCell ref="B36:J36"/>
    <mergeCell ref="B16:B17"/>
    <mergeCell ref="B40:J40"/>
    <mergeCell ref="B12:J12"/>
    <mergeCell ref="B14:J14"/>
    <mergeCell ref="H19:I19"/>
    <mergeCell ref="H20:I20"/>
    <mergeCell ref="B15:J15"/>
  </mergeCells>
  <printOptions/>
  <pageMargins left="0.2362204724409449" right="0.2362204724409449" top="0.35433070866141736" bottom="0.15748031496062992" header="0.31496062992125984" footer="0.2362204724409449"/>
  <pageSetup fitToHeight="0" fitToWidth="1" horizontalDpi="600" verticalDpi="600" orientation="portrait" paperSize="9" scale="64" r:id="rId1"/>
  <headerFooter>
    <oddHeader>&amp;C&amp;7Переводчик / translated by: I.V. Volkov</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yastamati</dc:creator>
  <cp:keywords/>
  <dc:description/>
  <cp:lastModifiedBy>Irina V. Kazantseva</cp:lastModifiedBy>
  <cp:lastPrinted>2015-09-21T10:31:45Z</cp:lastPrinted>
  <dcterms:created xsi:type="dcterms:W3CDTF">2008-02-27T08:33:45Z</dcterms:created>
  <dcterms:modified xsi:type="dcterms:W3CDTF">2021-10-18T05:59:11Z</dcterms:modified>
  <cp:category/>
  <cp:version/>
  <cp:contentType/>
  <cp:contentStatus/>
</cp:coreProperties>
</file>