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19320" windowHeight="9120" activeTab="0"/>
  </bookViews>
  <sheets>
    <sheet name="КП" sheetId="1" r:id="rId1"/>
  </sheets>
  <definedNames>
    <definedName name="_xlnm.Print_Area" localSheetId="0">'КП'!$A$1:$K$48</definedName>
  </definedNames>
  <calcPr fullCalcOnLoad="1"/>
</workbook>
</file>

<file path=xl/sharedStrings.xml><?xml version="1.0" encoding="utf-8"?>
<sst xmlns="http://schemas.openxmlformats.org/spreadsheetml/2006/main" count="60" uniqueCount="52">
  <si>
    <t>1. Сметные расчеты по объекту;</t>
  </si>
  <si>
    <t xml:space="preserve">1.     Изучив приглашение к участию в тендере, техническое задание  и другую тендерную документацию, предоставленную нам для участия в тендере </t>
  </si>
  <si>
    <t>(наименование тендера / name of the tender)</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</si>
  <si>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</si>
  <si>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r>
      <t>2.</t>
    </r>
    <r>
      <rPr>
        <sz val="7"/>
        <color indexed="8"/>
        <rFont val="Times New Roman"/>
        <family val="1"/>
      </rPr>
      <t xml:space="preserve">     </t>
    </r>
    <r>
      <rPr>
        <sz val="12"/>
        <color indexed="8"/>
        <rFont val="Times New Roman"/>
        <family val="1"/>
      </rPr>
      <t>Цена нашего коммерческого предложения составляет / 2. The price of our commercial offer shall be as follows:</t>
    </r>
  </si>
  <si>
    <t>№ лота/ lot number</t>
  </si>
  <si>
    <t>Наименование зимника/ Name of the winter road</t>
  </si>
  <si>
    <t>Сроки строительства/ construction period</t>
  </si>
  <si>
    <t>Сроки содержания зимников/ Winter roads maintenance period</t>
  </si>
  <si>
    <t>Стоимость строительства 1 км зимника, руб. без НДС/ Cost of construction  for 1km of winter road, RUR excl. VAT</t>
  </si>
  <si>
    <t>Общая стоимость строительства зимника, руб. без НДС/ Total cost of winter road construction, excl. VAT</t>
  </si>
  <si>
    <t>Стоимость содержания 1 км зимника в месяц, руб. без НДС/ Maintenance cost for 1km of winter road, RUR excl. VAT</t>
  </si>
  <si>
    <t>НДС, руб. / VAT, RUR</t>
  </si>
  <si>
    <t>Всего с НДС, руб./ Total, RUR incl. VAT</t>
  </si>
  <si>
    <t>(предложения участника тендера по условиям, определенным в тендерной документации / bidder’s offer under terms, stipulated in the tender documents)</t>
  </si>
  <si>
    <t xml:space="preserve">6.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
</t>
  </si>
  <si>
    <t xml:space="preserve">Приложения / Annexures:  </t>
  </si>
  <si>
    <t>Должность / Position</t>
  </si>
  <si>
    <t>Ф.И.О./ Full name</t>
  </si>
  <si>
    <t xml:space="preserve">Дата/ Date </t>
  </si>
  <si>
    <t>М.П./Seal here</t>
  </si>
  <si>
    <t>Примечание: окончательные затраты на строительство и содержание автозимника  будут определены по факту его строительства и содержания.
Note: The final cost of construction and maintenance of winter roads will be determined upon its fact of construction and maintenance.</t>
  </si>
  <si>
    <t>Коммерческое предложение для участия в тендере / Commercial offer for participation in the tender for</t>
  </si>
  <si>
    <t>Расстоя-ние ориентировочно, км/ Approximate distance, km</t>
  </si>
  <si>
    <t>Стоимость мобилизации / демобилизации , руб. без НДС/ Mobilization/demobilization cost, RUR excl. VAT</t>
  </si>
  <si>
    <t xml:space="preserve">КПП Арчинское м/р. – пос. Лавровка – Урманское м/р. /
Archinskoe field check-point - Lavrovka settl. - Urmanskoe field </t>
  </si>
  <si>
    <t>Урманское м/р. - Граница Парабельского - Каргасокского р-нов – Ю.Майское м/р /
Urmanskoe field - Boundaries of Parabel-Kargasok districts - S-Maiskoe field</t>
  </si>
  <si>
    <t>4.     ___________________________________________________________________________________________________________________________________________________________.</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</si>
  <si>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</si>
  <si>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</si>
  <si>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r>
      <t>Подпись/</t>
    </r>
    <r>
      <rPr>
        <sz val="10"/>
        <color indexed="8"/>
        <rFont val="Times New Roman"/>
        <family val="1"/>
      </rPr>
      <t>Signature</t>
    </r>
  </si>
  <si>
    <t>Развилка ВЛ Герасимовское - КПП Арчинское м/р /
 OHL  junction Gerasimovskoe - Archinskoe field checkpoint</t>
  </si>
  <si>
    <t>Общая стоимость строительства и содержания  (3,5 месяца) автозимника, руб. без НДС / Total cost of construction and maintenance (3.5 month) to winter road RUR excl. VAT</t>
  </si>
  <si>
    <t>Генеральному директору</t>
  </si>
  <si>
    <t>Приложение №1</t>
  </si>
  <si>
    <t>ООО «Альянснефтегаз»</t>
  </si>
  <si>
    <t>Общая стоимость содержания зимника (7 месяцев), руб. без НДС/ Total cost of winter road maintenance (7 month), RUR excl. VAT</t>
  </si>
  <si>
    <t>строительство / construction</t>
  </si>
  <si>
    <t>Содержание зимников/ Winter roads maintenance period</t>
  </si>
  <si>
    <t>01.11.2022-01.01.2023</t>
  </si>
  <si>
    <t>01.11.2023-01.01.2024</t>
  </si>
  <si>
    <t>№57-2022 «Выполнение работ по строительству и содержанию зимних автодорог: Развилка ВЛ Герасимовское - КПП Арчинское м/р, «КПП Арчинское м/р – пос. Лавровка – Урманское м/р, «Урманское н.м.р.- граница Парабельского - Каргасокского районов–Южно-Майское месторождение» / №57-2022 «Construction and maintenance of winter roads: OHL  junction Gerasimovskoe - Archinskoe field checkpoint,  Archinskoe field check-point - Lavrovka settl. - Urmanskoe field,  Urmanskoe field - Boundaries of Parabel-Kargasok districts - S-Maiskoe field»</t>
  </si>
  <si>
    <t>01.01.2023-10.04.2023</t>
  </si>
  <si>
    <t>01.01.2024-10.04.2024</t>
  </si>
  <si>
    <t xml:space="preserve">Итого за два года (в рублях) без НДС / Total cost for two years (RUB) w/o VAT  </t>
  </si>
  <si>
    <t>Итого за период (в рублях) без НДС / Total for period from 01.11.2022 - 10.04.2023  Total cost (RUB) w/o VAT</t>
  </si>
  <si>
    <t>Итого за период (в рублях) без НДС / Total for period from 01.11.2023 - 10.04.2024 Total cost (RUB) w/o VAT</t>
  </si>
  <si>
    <t>А.В. Бакланову</t>
  </si>
  <si>
    <t>Annexure No. 1</t>
  </si>
  <si>
    <t>Attn: А.V. Baklanov</t>
  </si>
  <si>
    <t>General Director of
LLC Allianceneftegaz</t>
  </si>
  <si>
    <t xml:space="preserve">3.    Условия оплаты:  Платежи за выполненные Работы производятся Заказчиком в течение 45 (сорока пяти) календарных дней после подписания Сторонами Акта приемки выполненных Работ (КС-2), при условии представления Подрядчиком следующих документов за выполненные Работы: - счета; оригинала счета – фактуры; актов приемки выполненных Работ (КС-2); справки о стоимости выполненных Работ (КС-3); журнала учета выполненных Работ (КС-6а); асчета на перебазировку техники; исполнительной документации на выполненный объем Работ.
Payment terms: The Customer shall pay the completed Works within 45 (forty-five) calendar days after the Parties signed the Work completion certificate (KS-2), on condition that the Contractor submitted the following documents for the completed Works: bills, original VAT invoice; Work completion certificates (KS-2); Statement of the Cost of Completed Works (KS-3); Work Completion Log (KS-6a); calculation for relocation of vehicles; as-built documentation for the completed scope of work.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</si>
</sst>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s>
  <fonts count="61">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2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2"/>
      <color indexed="8"/>
      <name val="Times New Roman"/>
      <family val="1"/>
    </font>
    <font>
      <b/>
      <sz val="12"/>
      <color indexed="8"/>
      <name val="Times New Roman"/>
      <family val="1"/>
    </font>
    <font>
      <sz val="12"/>
      <color indexed="8"/>
      <name val="Symbol"/>
      <family val="1"/>
    </font>
    <font>
      <sz val="12"/>
      <color indexed="8"/>
      <name val="Calibri"/>
      <family val="2"/>
    </font>
    <font>
      <b/>
      <sz val="14"/>
      <color indexed="8"/>
      <name val="Times New Roman"/>
      <family val="1"/>
    </font>
    <font>
      <sz val="11"/>
      <color indexed="8"/>
      <name val="Times New Roman"/>
      <family val="1"/>
    </font>
    <font>
      <sz val="14"/>
      <color indexed="8"/>
      <name val="Times New Roman"/>
      <family val="1"/>
    </font>
    <font>
      <i/>
      <sz val="11"/>
      <color indexed="8"/>
      <name val="Times New Roman"/>
      <family val="1"/>
    </font>
    <font>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u val="single"/>
      <sz val="12"/>
      <color theme="1"/>
      <name val="Times New Roman"/>
      <family val="1"/>
    </font>
    <font>
      <b/>
      <sz val="12"/>
      <color theme="1"/>
      <name val="Times New Roman"/>
      <family val="1"/>
    </font>
    <font>
      <sz val="12"/>
      <color theme="1"/>
      <name val="Symbol"/>
      <family val="1"/>
    </font>
    <font>
      <sz val="12"/>
      <color theme="1"/>
      <name val="Calibri"/>
      <family val="2"/>
    </font>
    <font>
      <sz val="10"/>
      <color theme="1"/>
      <name val="Times New Roman"/>
      <family val="1"/>
    </font>
    <font>
      <sz val="11"/>
      <color theme="1"/>
      <name val="Times New Roman"/>
      <family val="1"/>
    </font>
    <font>
      <sz val="14"/>
      <color theme="1"/>
      <name val="Times New Roman"/>
      <family val="1"/>
    </font>
    <font>
      <b/>
      <sz val="14"/>
      <color theme="1"/>
      <name val="Times New Roman"/>
      <family val="1"/>
    </font>
    <font>
      <i/>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mediu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medium"/>
      <top style="medium"/>
      <bottom style="mediu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thick"/>
      <right style="thin"/>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ck"/>
      <right style="thin"/>
      <top style="thin"/>
      <bottom style="medium"/>
    </border>
    <border>
      <left style="thin"/>
      <right style="thick"/>
      <top style="thin"/>
      <bottom style="medium"/>
    </border>
    <border>
      <left style="thick"/>
      <right style="thin"/>
      <top>
        <color indexed="63"/>
      </top>
      <bottom style="thin"/>
    </border>
    <border>
      <left style="thin"/>
      <right style="thick"/>
      <top style="thin"/>
      <bottom>
        <color indexed="63"/>
      </bottom>
    </border>
    <border>
      <left style="thick"/>
      <right style="thin"/>
      <top>
        <color indexed="63"/>
      </top>
      <bottom style="medium"/>
    </border>
    <border>
      <left style="thin"/>
      <right style="thick"/>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thick"/>
      <right style="thick"/>
      <top>
        <color indexed="63"/>
      </top>
      <bottom style="thin"/>
    </border>
    <border>
      <left style="thick"/>
      <right style="thick"/>
      <top style="thin"/>
      <bottom style="thin"/>
    </border>
    <border>
      <left style="thick"/>
      <right style="thick"/>
      <top style="thin"/>
      <bottom>
        <color indexed="63"/>
      </bottom>
    </border>
    <border>
      <left style="thick"/>
      <right style="thick"/>
      <top style="medium"/>
      <bottom style="thin"/>
    </border>
    <border>
      <left style="thick"/>
      <right style="thick"/>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0" fillId="32" borderId="0" applyNumberFormat="0" applyBorder="0" applyAlignment="0" applyProtection="0"/>
  </cellStyleXfs>
  <cellXfs count="145">
    <xf numFmtId="0" fontId="0" fillId="0" borderId="0" xfId="0" applyFont="1" applyAlignment="1">
      <alignment/>
    </xf>
    <xf numFmtId="0" fontId="5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52"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NumberFormat="1" applyFont="1" applyFill="1" applyBorder="1" applyAlignment="1">
      <alignment horizontal="left" vertical="top"/>
    </xf>
    <xf numFmtId="0" fontId="3" fillId="0" borderId="0" xfId="0" applyFont="1" applyFill="1" applyAlignment="1">
      <alignment horizontal="left"/>
    </xf>
    <xf numFmtId="0" fontId="51" fillId="0" borderId="0" xfId="0" applyFont="1" applyAlignment="1">
      <alignment/>
    </xf>
    <xf numFmtId="0" fontId="51" fillId="0" borderId="0" xfId="0" applyFont="1" applyAlignment="1">
      <alignment horizontal="center"/>
    </xf>
    <xf numFmtId="0" fontId="51" fillId="0" borderId="0" xfId="0" applyFont="1" applyAlignment="1">
      <alignment horizontal="justify"/>
    </xf>
    <xf numFmtId="0" fontId="51" fillId="0" borderId="0" xfId="0" applyFont="1" applyAlignment="1">
      <alignment horizontal="center" vertical="center"/>
    </xf>
    <xf numFmtId="0" fontId="51" fillId="0" borderId="0" xfId="0" applyFont="1" applyAlignment="1">
      <alignment horizontal="left" vertical="center"/>
    </xf>
    <xf numFmtId="0" fontId="51" fillId="0" borderId="10" xfId="0" applyFont="1" applyBorder="1" applyAlignment="1">
      <alignment/>
    </xf>
    <xf numFmtId="0" fontId="51" fillId="0" borderId="0" xfId="0" applyFont="1" applyAlignment="1">
      <alignment horizontal="right" vertical="center"/>
    </xf>
    <xf numFmtId="0" fontId="51" fillId="0" borderId="0" xfId="0" applyFont="1" applyFill="1" applyAlignment="1">
      <alignment/>
    </xf>
    <xf numFmtId="0" fontId="51" fillId="0" borderId="0" xfId="0" applyFont="1" applyFill="1" applyAlignment="1">
      <alignment vertical="center"/>
    </xf>
    <xf numFmtId="0" fontId="51" fillId="0" borderId="0" xfId="0" applyFont="1" applyFill="1" applyAlignment="1">
      <alignment horizontal="center" vertical="center"/>
    </xf>
    <xf numFmtId="0" fontId="51" fillId="0" borderId="0" xfId="0" applyFont="1" applyFill="1" applyAlignment="1">
      <alignment horizontal="center" vertical="top"/>
    </xf>
    <xf numFmtId="169" fontId="51" fillId="0" borderId="0" xfId="0" applyNumberFormat="1" applyFont="1" applyFill="1" applyAlignment="1">
      <alignment horizontal="center" vertical="top"/>
    </xf>
    <xf numFmtId="0" fontId="51" fillId="0" borderId="0" xfId="0" applyNumberFormat="1" applyFont="1" applyFill="1" applyAlignment="1">
      <alignment horizontal="center" vertical="top"/>
    </xf>
    <xf numFmtId="0" fontId="53" fillId="0" borderId="0" xfId="0" applyFont="1" applyAlignment="1">
      <alignment horizontal="left" indent="3"/>
    </xf>
    <xf numFmtId="0" fontId="54" fillId="0" borderId="0" xfId="0" applyFont="1" applyAlignment="1">
      <alignment horizontal="left" indent="3"/>
    </xf>
    <xf numFmtId="0" fontId="51" fillId="0" borderId="0" xfId="0" applyFont="1" applyAlignment="1">
      <alignment horizontal="left" indent="5"/>
    </xf>
    <xf numFmtId="0" fontId="53" fillId="0" borderId="0" xfId="0" applyFont="1" applyAlignment="1">
      <alignment horizontal="left" indent="2"/>
    </xf>
    <xf numFmtId="0" fontId="51" fillId="0" borderId="0" xfId="0" applyFont="1" applyBorder="1" applyAlignment="1">
      <alignment horizontal="center" vertical="center"/>
    </xf>
    <xf numFmtId="0" fontId="51" fillId="0" borderId="0" xfId="0" applyFont="1" applyBorder="1" applyAlignment="1">
      <alignment horizontal="left" vertical="center"/>
    </xf>
    <xf numFmtId="0" fontId="51" fillId="0" borderId="0" xfId="0" applyFont="1" applyBorder="1" applyAlignment="1">
      <alignment horizontal="left"/>
    </xf>
    <xf numFmtId="0" fontId="51" fillId="0" borderId="10" xfId="0" applyFont="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left"/>
    </xf>
    <xf numFmtId="0" fontId="53" fillId="0" borderId="10" xfId="0" applyFont="1" applyBorder="1" applyAlignment="1">
      <alignment/>
    </xf>
    <xf numFmtId="0" fontId="3" fillId="0" borderId="10" xfId="0" applyNumberFormat="1" applyFont="1" applyFill="1" applyBorder="1" applyAlignment="1">
      <alignment horizontal="left" vertical="top"/>
    </xf>
    <xf numFmtId="0" fontId="55" fillId="0" borderId="0" xfId="0" applyFont="1" applyAlignment="1">
      <alignment/>
    </xf>
    <xf numFmtId="0" fontId="51" fillId="0" borderId="0" xfId="0" applyFont="1" applyFill="1" applyAlignment="1">
      <alignment/>
    </xf>
    <xf numFmtId="0" fontId="51" fillId="0" borderId="11" xfId="0" applyFont="1" applyBorder="1" applyAlignment="1">
      <alignment wrapText="1"/>
    </xf>
    <xf numFmtId="0" fontId="51" fillId="0" borderId="0" xfId="0" applyFont="1" applyBorder="1" applyAlignment="1">
      <alignment wrapText="1"/>
    </xf>
    <xf numFmtId="0" fontId="51" fillId="0" borderId="0" xfId="0" applyFont="1" applyAlignment="1">
      <alignment horizontal="justify" vertical="top" wrapText="1"/>
    </xf>
    <xf numFmtId="0" fontId="51" fillId="0" borderId="0" xfId="0" applyFont="1" applyAlignment="1">
      <alignment wrapText="1"/>
    </xf>
    <xf numFmtId="0" fontId="51" fillId="0" borderId="0" xfId="0" applyFont="1" applyBorder="1" applyAlignment="1">
      <alignment horizontal="justify" wrapText="1"/>
    </xf>
    <xf numFmtId="0" fontId="51" fillId="0" borderId="10" xfId="0" applyFont="1" applyFill="1" applyBorder="1" applyAlignment="1">
      <alignment horizontal="center" vertical="top"/>
    </xf>
    <xf numFmtId="0" fontId="51" fillId="0" borderId="10" xfId="0" applyFont="1" applyBorder="1" applyAlignment="1">
      <alignment horizontal="left" indent="5"/>
    </xf>
    <xf numFmtId="0" fontId="51" fillId="0" borderId="10" xfId="0" applyNumberFormat="1" applyFont="1" applyFill="1" applyBorder="1" applyAlignment="1">
      <alignment horizontal="center" vertical="top"/>
    </xf>
    <xf numFmtId="0" fontId="51" fillId="0" borderId="10" xfId="0" applyFont="1" applyFill="1" applyBorder="1" applyAlignment="1">
      <alignment/>
    </xf>
    <xf numFmtId="0" fontId="51" fillId="0" borderId="0" xfId="0" applyFont="1" applyBorder="1" applyAlignment="1">
      <alignment horizontal="justify" vertical="top"/>
    </xf>
    <xf numFmtId="0" fontId="56" fillId="0" borderId="0" xfId="0" applyFont="1" applyBorder="1" applyAlignment="1">
      <alignment horizontal="left" vertical="center"/>
    </xf>
    <xf numFmtId="2" fontId="51" fillId="33" borderId="12" xfId="0" applyNumberFormat="1"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2" fontId="51" fillId="33" borderId="17" xfId="0" applyNumberFormat="1" applyFont="1" applyFill="1" applyBorder="1" applyAlignment="1">
      <alignment horizontal="center" vertical="center" wrapText="1"/>
    </xf>
    <xf numFmtId="2" fontId="51" fillId="33" borderId="18" xfId="0" applyNumberFormat="1" applyFont="1" applyFill="1" applyBorder="1" applyAlignment="1">
      <alignment horizontal="center" vertical="center" wrapText="1"/>
    </xf>
    <xf numFmtId="0" fontId="58" fillId="0" borderId="10" xfId="0" applyFont="1" applyBorder="1" applyAlignment="1">
      <alignment horizontal="justify"/>
    </xf>
    <xf numFmtId="0" fontId="0" fillId="0" borderId="10" xfId="0" applyFont="1" applyBorder="1" applyAlignment="1">
      <alignment/>
    </xf>
    <xf numFmtId="0" fontId="57" fillId="0" borderId="0" xfId="0" applyFont="1" applyAlignment="1">
      <alignment horizontal="left" vertical="center" wrapText="1"/>
    </xf>
    <xf numFmtId="0" fontId="58" fillId="0" borderId="0" xfId="0" applyFont="1" applyAlignment="1">
      <alignment horizontal="justify"/>
    </xf>
    <xf numFmtId="0" fontId="0" fillId="0" borderId="0" xfId="0" applyFont="1" applyAlignment="1">
      <alignment/>
    </xf>
    <xf numFmtId="0" fontId="51" fillId="0" borderId="0" xfId="0" applyFont="1" applyAlignment="1">
      <alignment horizontal="justify"/>
    </xf>
    <xf numFmtId="0" fontId="55" fillId="0" borderId="0" xfId="0" applyFont="1" applyAlignment="1">
      <alignment/>
    </xf>
    <xf numFmtId="0" fontId="57" fillId="0" borderId="0" xfId="0" applyFont="1" applyAlignment="1">
      <alignment horizontal="left"/>
    </xf>
    <xf numFmtId="0" fontId="57" fillId="0" borderId="0" xfId="0" applyFont="1" applyAlignment="1">
      <alignment horizontal="center" vertical="top"/>
    </xf>
    <xf numFmtId="0" fontId="51" fillId="0" borderId="0" xfId="0" applyFont="1" applyAlignment="1">
      <alignment horizontal="center" vertical="center"/>
    </xf>
    <xf numFmtId="0" fontId="51" fillId="0" borderId="0" xfId="0" applyFont="1" applyAlignment="1">
      <alignment horizontal="center" vertical="center" wrapText="1"/>
    </xf>
    <xf numFmtId="0" fontId="58" fillId="0" borderId="0" xfId="0" applyFont="1" applyAlignment="1">
      <alignment horizontal="left"/>
    </xf>
    <xf numFmtId="2" fontId="51" fillId="33" borderId="19" xfId="0" applyNumberFormat="1" applyFont="1" applyFill="1" applyBorder="1" applyAlignment="1">
      <alignment horizontal="center" vertical="center" wrapText="1"/>
    </xf>
    <xf numFmtId="2" fontId="51" fillId="33" borderId="20" xfId="0" applyNumberFormat="1" applyFont="1" applyFill="1" applyBorder="1" applyAlignment="1">
      <alignment horizontal="center" vertical="center" wrapText="1"/>
    </xf>
    <xf numFmtId="2" fontId="51" fillId="33" borderId="21" xfId="0" applyNumberFormat="1" applyFont="1" applyFill="1" applyBorder="1" applyAlignment="1">
      <alignment horizontal="center" vertical="center" wrapText="1"/>
    </xf>
    <xf numFmtId="2" fontId="51" fillId="33" borderId="12" xfId="0" applyNumberFormat="1" applyFont="1" applyFill="1" applyBorder="1" applyAlignment="1">
      <alignment horizontal="center" vertical="center" wrapText="1"/>
    </xf>
    <xf numFmtId="0" fontId="53" fillId="0" borderId="0" xfId="0" applyFont="1" applyBorder="1" applyAlignment="1">
      <alignment horizontal="center" vertical="center" wrapText="1"/>
    </xf>
    <xf numFmtId="4" fontId="57" fillId="34" borderId="16" xfId="0" applyNumberFormat="1" applyFont="1" applyFill="1" applyBorder="1" applyAlignment="1">
      <alignment horizontal="center" vertical="center" wrapText="1"/>
    </xf>
    <xf numFmtId="4" fontId="57" fillId="34" borderId="18" xfId="0" applyNumberFormat="1" applyFont="1" applyFill="1" applyBorder="1" applyAlignment="1">
      <alignment horizontal="center" vertical="center" wrapText="1"/>
    </xf>
    <xf numFmtId="4" fontId="57" fillId="34" borderId="22" xfId="0" applyNumberFormat="1" applyFont="1" applyFill="1" applyBorder="1" applyAlignment="1">
      <alignment horizontal="center" vertical="center" wrapText="1"/>
    </xf>
    <xf numFmtId="4" fontId="57" fillId="0" borderId="16" xfId="0" applyNumberFormat="1" applyFont="1" applyFill="1" applyBorder="1" applyAlignment="1">
      <alignment horizontal="center" vertical="center" wrapText="1"/>
    </xf>
    <xf numFmtId="4" fontId="57" fillId="0" borderId="18" xfId="0" applyNumberFormat="1" applyFont="1" applyFill="1" applyBorder="1" applyAlignment="1">
      <alignment horizontal="center" vertical="center" wrapText="1"/>
    </xf>
    <xf numFmtId="4" fontId="57" fillId="0" borderId="22" xfId="0" applyNumberFormat="1" applyFont="1" applyFill="1" applyBorder="1" applyAlignment="1">
      <alignment horizontal="center" vertical="center" wrapText="1"/>
    </xf>
    <xf numFmtId="4" fontId="59" fillId="0" borderId="23" xfId="0" applyNumberFormat="1" applyFont="1" applyFill="1" applyBorder="1" applyAlignment="1">
      <alignment horizontal="center" vertical="center" wrapText="1"/>
    </xf>
    <xf numFmtId="0" fontId="57" fillId="0" borderId="24" xfId="0" applyFont="1" applyFill="1" applyBorder="1" applyAlignment="1">
      <alignment horizontal="left" vertical="center" wrapText="1"/>
    </xf>
    <xf numFmtId="0" fontId="57" fillId="0" borderId="25"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1" fillId="0" borderId="27" xfId="0" applyFont="1" applyFill="1" applyBorder="1" applyAlignment="1">
      <alignment horizontal="center" vertical="center" wrapText="1"/>
    </xf>
    <xf numFmtId="2" fontId="51" fillId="0" borderId="17" xfId="0" applyNumberFormat="1" applyFont="1" applyFill="1" applyBorder="1" applyAlignment="1">
      <alignment horizontal="center" vertical="center" wrapText="1"/>
    </xf>
    <xf numFmtId="2" fontId="51" fillId="0" borderId="18" xfId="0" applyNumberFormat="1" applyFont="1" applyFill="1" applyBorder="1" applyAlignment="1">
      <alignment horizontal="center" vertical="center" wrapText="1"/>
    </xf>
    <xf numFmtId="2" fontId="51" fillId="0" borderId="12" xfId="0" applyNumberFormat="1" applyFont="1" applyFill="1" applyBorder="1" applyAlignment="1">
      <alignment horizontal="center" vertical="center" wrapText="1"/>
    </xf>
    <xf numFmtId="2" fontId="51" fillId="33" borderId="28" xfId="0" applyNumberFormat="1" applyFont="1" applyFill="1" applyBorder="1" applyAlignment="1">
      <alignment horizontal="center" vertical="center" wrapText="1"/>
    </xf>
    <xf numFmtId="2" fontId="51" fillId="33" borderId="29" xfId="0" applyNumberFormat="1" applyFont="1" applyFill="1" applyBorder="1" applyAlignment="1">
      <alignment horizontal="center" vertical="center" wrapText="1"/>
    </xf>
    <xf numFmtId="2" fontId="51" fillId="33" borderId="30" xfId="0" applyNumberFormat="1" applyFont="1" applyFill="1" applyBorder="1" applyAlignment="1">
      <alignment horizontal="center" vertical="center" wrapText="1"/>
    </xf>
    <xf numFmtId="0" fontId="51" fillId="0" borderId="31" xfId="0" applyFont="1" applyBorder="1" applyAlignment="1">
      <alignment horizontal="center" vertical="center"/>
    </xf>
    <xf numFmtId="0" fontId="51" fillId="0" borderId="32" xfId="0" applyFont="1" applyBorder="1" applyAlignment="1">
      <alignment horizontal="center" vertical="center"/>
    </xf>
    <xf numFmtId="0" fontId="51" fillId="0" borderId="33" xfId="0" applyFont="1" applyBorder="1" applyAlignment="1">
      <alignment horizontal="center" vertical="center"/>
    </xf>
    <xf numFmtId="0" fontId="51" fillId="0" borderId="33" xfId="0" applyFont="1" applyFill="1" applyBorder="1" applyAlignment="1">
      <alignment horizontal="center" vertical="center"/>
    </xf>
    <xf numFmtId="0" fontId="51" fillId="0" borderId="34" xfId="0" applyFont="1" applyFill="1" applyBorder="1" applyAlignment="1">
      <alignment horizontal="center" vertical="center"/>
    </xf>
    <xf numFmtId="2" fontId="51" fillId="0" borderId="35" xfId="0" applyNumberFormat="1" applyFont="1" applyFill="1" applyBorder="1" applyAlignment="1">
      <alignment horizontal="center" vertical="center" wrapText="1"/>
    </xf>
    <xf numFmtId="2" fontId="51" fillId="0" borderId="36" xfId="0" applyNumberFormat="1" applyFont="1" applyFill="1" applyBorder="1" applyAlignment="1">
      <alignment horizontal="center" vertical="center" wrapText="1"/>
    </xf>
    <xf numFmtId="2" fontId="51" fillId="0" borderId="37" xfId="0" applyNumberFormat="1" applyFont="1" applyFill="1" applyBorder="1" applyAlignment="1">
      <alignment horizontal="center" vertical="center" wrapText="1"/>
    </xf>
    <xf numFmtId="2" fontId="51" fillId="0" borderId="38" xfId="0" applyNumberFormat="1" applyFont="1" applyFill="1" applyBorder="1" applyAlignment="1">
      <alignment horizontal="center" vertical="center" wrapText="1"/>
    </xf>
    <xf numFmtId="2" fontId="51" fillId="0" borderId="39" xfId="0" applyNumberFormat="1" applyFont="1" applyFill="1" applyBorder="1" applyAlignment="1">
      <alignment horizontal="center" vertical="center" wrapText="1"/>
    </xf>
    <xf numFmtId="2" fontId="51" fillId="0" borderId="40" xfId="0" applyNumberFormat="1" applyFont="1" applyFill="1" applyBorder="1" applyAlignment="1">
      <alignment horizontal="center" vertical="center" wrapText="1"/>
    </xf>
    <xf numFmtId="0" fontId="51" fillId="0" borderId="41" xfId="0" applyFont="1" applyFill="1" applyBorder="1" applyAlignment="1">
      <alignment horizontal="center" vertical="center" wrapText="1"/>
    </xf>
    <xf numFmtId="4" fontId="57" fillId="0" borderId="38" xfId="0" applyNumberFormat="1" applyFont="1" applyFill="1" applyBorder="1" applyAlignment="1">
      <alignment horizontal="center" vertical="center" wrapText="1"/>
    </xf>
    <xf numFmtId="4" fontId="57" fillId="0" borderId="42" xfId="0" applyNumberFormat="1" applyFont="1" applyFill="1" applyBorder="1" applyAlignment="1">
      <alignment horizontal="center" vertical="center" wrapText="1"/>
    </xf>
    <xf numFmtId="0" fontId="51" fillId="0" borderId="43" xfId="0" applyFont="1" applyFill="1" applyBorder="1" applyAlignment="1">
      <alignment horizontal="center" vertical="center" wrapText="1"/>
    </xf>
    <xf numFmtId="4" fontId="57" fillId="0" borderId="12" xfId="0" applyNumberFormat="1" applyFont="1" applyFill="1" applyBorder="1" applyAlignment="1">
      <alignment horizontal="center" vertical="center" wrapText="1"/>
    </xf>
    <xf numFmtId="4" fontId="57" fillId="0" borderId="40" xfId="0" applyNumberFormat="1" applyFont="1" applyFill="1" applyBorder="1" applyAlignment="1">
      <alignment horizontal="center" vertical="center" wrapText="1"/>
    </xf>
    <xf numFmtId="2" fontId="51" fillId="33" borderId="35" xfId="0" applyNumberFormat="1" applyFont="1" applyFill="1" applyBorder="1" applyAlignment="1">
      <alignment horizontal="center" vertical="center" wrapText="1"/>
    </xf>
    <xf numFmtId="2" fontId="51" fillId="33" borderId="36" xfId="0" applyNumberFormat="1" applyFont="1" applyFill="1" applyBorder="1" applyAlignment="1">
      <alignment horizontal="center" vertical="center" wrapText="1"/>
    </xf>
    <xf numFmtId="2" fontId="51" fillId="33" borderId="37" xfId="0" applyNumberFormat="1" applyFont="1" applyFill="1" applyBorder="1" applyAlignment="1">
      <alignment horizontal="center" vertical="center" wrapText="1"/>
    </xf>
    <xf numFmtId="2" fontId="51" fillId="33" borderId="38" xfId="0" applyNumberFormat="1" applyFont="1" applyFill="1" applyBorder="1" applyAlignment="1">
      <alignment horizontal="center" vertical="center" wrapText="1"/>
    </xf>
    <xf numFmtId="2" fontId="51" fillId="33" borderId="39" xfId="0" applyNumberFormat="1" applyFont="1" applyFill="1" applyBorder="1" applyAlignment="1">
      <alignment horizontal="center" vertical="center" wrapText="1"/>
    </xf>
    <xf numFmtId="2" fontId="51" fillId="33" borderId="40" xfId="0" applyNumberFormat="1" applyFont="1" applyFill="1" applyBorder="1" applyAlignment="1">
      <alignment horizontal="center" vertical="center" wrapText="1"/>
    </xf>
    <xf numFmtId="4" fontId="57" fillId="0" borderId="44" xfId="0" applyNumberFormat="1" applyFont="1" applyFill="1" applyBorder="1" applyAlignment="1">
      <alignment horizontal="center" vertical="center" wrapText="1"/>
    </xf>
    <xf numFmtId="2" fontId="51" fillId="0" borderId="45" xfId="0" applyNumberFormat="1" applyFont="1" applyFill="1" applyBorder="1" applyAlignment="1">
      <alignment horizontal="center" vertical="center" wrapText="1"/>
    </xf>
    <xf numFmtId="2" fontId="51" fillId="0" borderId="46" xfId="0" applyNumberFormat="1" applyFont="1" applyFill="1" applyBorder="1" applyAlignment="1">
      <alignment horizontal="center" vertical="center" wrapText="1"/>
    </xf>
    <xf numFmtId="2" fontId="51" fillId="0" borderId="47" xfId="0" applyNumberFormat="1" applyFont="1" applyFill="1" applyBorder="1" applyAlignment="1">
      <alignment horizontal="center" vertical="center" wrapText="1"/>
    </xf>
    <xf numFmtId="4" fontId="51" fillId="0" borderId="48" xfId="0" applyNumberFormat="1" applyFont="1" applyFill="1" applyBorder="1" applyAlignment="1">
      <alignment horizontal="center" vertical="center"/>
    </xf>
    <xf numFmtId="4" fontId="57" fillId="34" borderId="49" xfId="0" applyNumberFormat="1" applyFont="1" applyFill="1" applyBorder="1" applyAlignment="1">
      <alignment horizontal="center" vertical="center" wrapText="1"/>
    </xf>
    <xf numFmtId="4" fontId="57" fillId="34" borderId="50" xfId="0" applyNumberFormat="1" applyFont="1" applyFill="1" applyBorder="1" applyAlignment="1">
      <alignment horizontal="center" vertical="center" wrapText="1"/>
    </xf>
    <xf numFmtId="4" fontId="57" fillId="34" borderId="51" xfId="0" applyNumberFormat="1" applyFont="1" applyFill="1" applyBorder="1" applyAlignment="1">
      <alignment horizontal="center" vertical="center" wrapText="1"/>
    </xf>
    <xf numFmtId="2" fontId="51" fillId="0" borderId="52" xfId="0" applyNumberFormat="1" applyFont="1" applyFill="1" applyBorder="1" applyAlignment="1">
      <alignment horizontal="center" vertical="center" wrapText="1"/>
    </xf>
    <xf numFmtId="2" fontId="51" fillId="0" borderId="50" xfId="0" applyNumberFormat="1" applyFont="1" applyFill="1" applyBorder="1" applyAlignment="1">
      <alignment horizontal="center" vertical="center" wrapText="1"/>
    </xf>
    <xf numFmtId="2" fontId="51" fillId="0" borderId="53" xfId="0" applyNumberFormat="1" applyFont="1" applyFill="1" applyBorder="1" applyAlignment="1">
      <alignment horizontal="center" vertical="center" wrapText="1"/>
    </xf>
    <xf numFmtId="4" fontId="57" fillId="0" borderId="49" xfId="0" applyNumberFormat="1" applyFont="1" applyFill="1" applyBorder="1" applyAlignment="1">
      <alignment horizontal="center" vertical="center" wrapText="1"/>
    </xf>
    <xf numFmtId="4" fontId="57" fillId="0" borderId="51" xfId="0" applyNumberFormat="1" applyFont="1" applyFill="1" applyBorder="1" applyAlignment="1">
      <alignment horizontal="center" vertical="center" wrapText="1"/>
    </xf>
    <xf numFmtId="4" fontId="57" fillId="0" borderId="53" xfId="0" applyNumberFormat="1" applyFont="1" applyFill="1" applyBorder="1" applyAlignment="1">
      <alignment horizontal="center" vertical="center" wrapText="1"/>
    </xf>
    <xf numFmtId="0" fontId="51" fillId="34" borderId="41" xfId="0" applyFont="1" applyFill="1" applyBorder="1" applyAlignment="1">
      <alignment horizontal="center" vertical="center" wrapText="1"/>
    </xf>
    <xf numFmtId="4" fontId="57" fillId="34" borderId="38" xfId="0" applyNumberFormat="1" applyFont="1" applyFill="1" applyBorder="1" applyAlignment="1">
      <alignment horizontal="center" vertical="center" wrapText="1"/>
    </xf>
    <xf numFmtId="4" fontId="57" fillId="34" borderId="44" xfId="0" applyNumberFormat="1" applyFont="1" applyFill="1" applyBorder="1" applyAlignment="1">
      <alignment horizontal="center" vertical="center" wrapText="1"/>
    </xf>
    <xf numFmtId="4" fontId="51" fillId="34" borderId="48" xfId="0" applyNumberFormat="1" applyFont="1" applyFill="1" applyBorder="1" applyAlignment="1">
      <alignment horizontal="center" vertical="center"/>
    </xf>
    <xf numFmtId="4" fontId="57" fillId="34" borderId="42" xfId="0" applyNumberFormat="1" applyFont="1" applyFill="1" applyBorder="1" applyAlignment="1">
      <alignment horizontal="center" vertical="center" wrapText="1"/>
    </xf>
    <xf numFmtId="0" fontId="59" fillId="0" borderId="54" xfId="0" applyFont="1" applyFill="1" applyBorder="1" applyAlignment="1">
      <alignment horizontal="right" vertical="center" wrapText="1"/>
    </xf>
    <xf numFmtId="0" fontId="59" fillId="0" borderId="55" xfId="0" applyFont="1" applyFill="1" applyBorder="1" applyAlignment="1">
      <alignment horizontal="right" vertical="center" wrapText="1"/>
    </xf>
    <xf numFmtId="0" fontId="59" fillId="0" borderId="56" xfId="0" applyFont="1" applyFill="1" applyBorder="1" applyAlignment="1">
      <alignment horizontal="right" vertical="center" wrapText="1"/>
    </xf>
    <xf numFmtId="0" fontId="59" fillId="34" borderId="54" xfId="0" applyFont="1" applyFill="1" applyBorder="1" applyAlignment="1">
      <alignment horizontal="right" vertical="center" wrapText="1"/>
    </xf>
    <xf numFmtId="0" fontId="59" fillId="34" borderId="55" xfId="0" applyFont="1" applyFill="1" applyBorder="1" applyAlignment="1">
      <alignment horizontal="right" vertical="center" wrapText="1"/>
    </xf>
    <xf numFmtId="0" fontId="59" fillId="34" borderId="56" xfId="0" applyFont="1" applyFill="1" applyBorder="1" applyAlignment="1">
      <alignment horizontal="right" vertical="center" wrapText="1"/>
    </xf>
    <xf numFmtId="4" fontId="59" fillId="34" borderId="23" xfId="0" applyNumberFormat="1" applyFont="1" applyFill="1" applyBorder="1" applyAlignment="1">
      <alignment horizontal="center" vertical="center" wrapText="1"/>
    </xf>
    <xf numFmtId="0" fontId="59" fillId="8" borderId="54" xfId="0" applyFont="1" applyFill="1" applyBorder="1" applyAlignment="1">
      <alignment horizontal="right" vertical="center" wrapText="1"/>
    </xf>
    <xf numFmtId="0" fontId="59" fillId="8" borderId="55" xfId="0" applyFont="1" applyFill="1" applyBorder="1" applyAlignment="1">
      <alignment horizontal="right" vertical="center" wrapText="1"/>
    </xf>
    <xf numFmtId="0" fontId="59" fillId="8" borderId="56" xfId="0" applyFont="1" applyFill="1" applyBorder="1" applyAlignment="1">
      <alignment horizontal="right" vertical="center" wrapText="1"/>
    </xf>
    <xf numFmtId="4" fontId="59" fillId="8" borderId="23" xfId="0" applyNumberFormat="1" applyFont="1" applyFill="1" applyBorder="1" applyAlignment="1">
      <alignment horizontal="center" vertical="center" wrapText="1"/>
    </xf>
    <xf numFmtId="0" fontId="60" fillId="0" borderId="0" xfId="0" applyFont="1" applyAlignment="1" applyProtection="1">
      <alignment horizontal="left" vertical="center"/>
      <protection locked="0"/>
    </xf>
    <xf numFmtId="0" fontId="60" fillId="0" borderId="0" xfId="0" applyFont="1" applyAlignment="1" applyProtection="1">
      <alignment horizontal="left" vertical="center" wrapText="1"/>
      <protection locked="0"/>
    </xf>
    <xf numFmtId="0" fontId="51" fillId="0" borderId="0" xfId="0" applyFont="1" applyAlignment="1">
      <alignment vertical="center"/>
    </xf>
    <xf numFmtId="0" fontId="51" fillId="0" borderId="0" xfId="0" applyFont="1" applyAlignment="1">
      <alignment horizontal="left" vertical="center" wrapText="1"/>
    </xf>
    <xf numFmtId="0" fontId="32" fillId="0" borderId="11" xfId="0" applyFont="1" applyBorder="1" applyAlignment="1">
      <alignment horizontal="lef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showGridLines="0" tabSelected="1" view="pageBreakPreview" zoomScale="99" zoomScaleSheetLayoutView="99" workbookViewId="0" topLeftCell="A19">
      <selection activeCell="K30" sqref="K30"/>
    </sheetView>
  </sheetViews>
  <sheetFormatPr defaultColWidth="9.140625" defaultRowHeight="15"/>
  <cols>
    <col min="1" max="1" width="6.00390625" style="16" customWidth="1"/>
    <col min="2" max="2" width="31.57421875" style="15" customWidth="1"/>
    <col min="3" max="3" width="8.00390625" style="14" customWidth="1"/>
    <col min="4" max="4" width="24.57421875" style="14" customWidth="1"/>
    <col min="5" max="5" width="15.57421875" style="17" customWidth="1"/>
    <col min="6" max="6" width="15.57421875" style="18" customWidth="1"/>
    <col min="7" max="7" width="24.28125" style="18" customWidth="1"/>
    <col min="8" max="8" width="15.57421875" style="17" customWidth="1"/>
    <col min="9" max="9" width="15.57421875" style="19" customWidth="1"/>
    <col min="10" max="10" width="15.57421875" style="14" customWidth="1"/>
    <col min="11" max="11" width="19.7109375" style="14" customWidth="1"/>
    <col min="12" max="16384" width="9.140625" style="14" customWidth="1"/>
  </cols>
  <sheetData>
    <row r="1" spans="1:11" s="6" customFormat="1" ht="15.75">
      <c r="A1" s="142"/>
      <c r="B1" s="142" t="s">
        <v>48</v>
      </c>
      <c r="C1" s="142"/>
      <c r="D1" s="142"/>
      <c r="E1" s="142"/>
      <c r="F1" s="142"/>
      <c r="G1" s="142"/>
      <c r="H1" s="142"/>
      <c r="I1" s="142"/>
      <c r="J1" s="142" t="s">
        <v>34</v>
      </c>
      <c r="K1" s="142"/>
    </row>
    <row r="2" spans="1:13" s="6" customFormat="1" ht="15.75">
      <c r="A2" s="1"/>
      <c r="B2" s="11" t="s">
        <v>49</v>
      </c>
      <c r="C2" s="13"/>
      <c r="D2" s="11"/>
      <c r="E2" s="4"/>
      <c r="F2" s="20"/>
      <c r="G2" s="20"/>
      <c r="H2" s="4"/>
      <c r="I2" s="5"/>
      <c r="J2" s="11" t="s">
        <v>33</v>
      </c>
      <c r="M2" s="140"/>
    </row>
    <row r="3" spans="1:13" s="6" customFormat="1" ht="31.5">
      <c r="A3" s="1"/>
      <c r="B3" s="143" t="s">
        <v>50</v>
      </c>
      <c r="C3" s="13"/>
      <c r="D3" s="11"/>
      <c r="E3" s="4"/>
      <c r="F3" s="21"/>
      <c r="G3" s="21"/>
      <c r="H3" s="4"/>
      <c r="I3" s="5"/>
      <c r="J3" s="11" t="s">
        <v>35</v>
      </c>
      <c r="M3" s="140"/>
    </row>
    <row r="4" spans="1:13" s="6" customFormat="1" ht="15.75">
      <c r="A4" s="1"/>
      <c r="B4" s="11"/>
      <c r="C4" s="13"/>
      <c r="D4" s="11"/>
      <c r="E4" s="4"/>
      <c r="F4" s="21"/>
      <c r="G4" s="21"/>
      <c r="H4" s="4"/>
      <c r="I4" s="5"/>
      <c r="J4" s="11" t="s">
        <v>47</v>
      </c>
      <c r="M4" s="141"/>
    </row>
    <row r="5" spans="1:10" s="6" customFormat="1" ht="5.25" customHeight="1">
      <c r="A5" s="1"/>
      <c r="B5" s="2"/>
      <c r="C5" s="11"/>
      <c r="D5" s="11"/>
      <c r="E5" s="4"/>
      <c r="F5" s="21"/>
      <c r="G5" s="21"/>
      <c r="H5" s="4"/>
      <c r="I5" s="5"/>
      <c r="J5" s="4"/>
    </row>
    <row r="6" spans="1:11" s="6" customFormat="1" ht="15.75">
      <c r="A6" s="61" t="s">
        <v>22</v>
      </c>
      <c r="B6" s="61"/>
      <c r="C6" s="61"/>
      <c r="D6" s="61"/>
      <c r="E6" s="61"/>
      <c r="F6" s="61"/>
      <c r="G6" s="61"/>
      <c r="H6" s="61"/>
      <c r="I6" s="61"/>
      <c r="J6" s="61"/>
      <c r="K6" s="61"/>
    </row>
    <row r="7" spans="1:10" s="6" customFormat="1" ht="8.25" customHeight="1">
      <c r="A7" s="1"/>
      <c r="B7" s="2"/>
      <c r="C7" s="8"/>
      <c r="D7" s="8"/>
      <c r="E7" s="4"/>
      <c r="F7" s="22"/>
      <c r="G7" s="22"/>
      <c r="H7" s="4"/>
      <c r="I7" s="5"/>
      <c r="J7" s="4"/>
    </row>
    <row r="8" spans="1:11" s="6" customFormat="1" ht="81.75" customHeight="1">
      <c r="A8" s="68" t="s">
        <v>41</v>
      </c>
      <c r="B8" s="68"/>
      <c r="C8" s="68"/>
      <c r="D8" s="68"/>
      <c r="E8" s="68"/>
      <c r="F8" s="68"/>
      <c r="G8" s="68"/>
      <c r="H8" s="68"/>
      <c r="I8" s="68"/>
      <c r="J8" s="68"/>
      <c r="K8" s="68"/>
    </row>
    <row r="9" spans="1:11" s="6" customFormat="1" ht="24.75" customHeight="1">
      <c r="A9" s="62" t="s">
        <v>1</v>
      </c>
      <c r="B9" s="62"/>
      <c r="C9" s="62"/>
      <c r="D9" s="62"/>
      <c r="E9" s="62"/>
      <c r="F9" s="62"/>
      <c r="G9" s="62"/>
      <c r="H9" s="62"/>
      <c r="I9" s="62"/>
      <c r="J9" s="62"/>
      <c r="K9" s="62"/>
    </row>
    <row r="10" spans="1:11" s="6" customFormat="1" ht="78.75" customHeight="1">
      <c r="A10" s="68" t="str">
        <f>A8</f>
        <v>№57-2022 «Выполнение работ по строительству и содержанию зимних автодорог: Развилка ВЛ Герасимовское - КПП Арчинское м/р, «КПП Арчинское м/р – пос. Лавровка – Урманское м/р, «Урманское н.м.р.- граница Парабельского - Каргасокского районов–Южно-Майское месторождение» / №57-2022 «Construction and maintenance of winter roads: OHL  junction Gerasimovskoe - Archinskoe field checkpoint,  Archinskoe field check-point - Lavrovka settl. - Urmanskoe field,  Urmanskoe field - Boundaries of Parabel-Kargasok districts - S-Maiskoe field»</v>
      </c>
      <c r="B10" s="68"/>
      <c r="C10" s="68"/>
      <c r="D10" s="68"/>
      <c r="E10" s="68"/>
      <c r="F10" s="68"/>
      <c r="G10" s="68"/>
      <c r="H10" s="68"/>
      <c r="I10" s="68"/>
      <c r="J10" s="68"/>
      <c r="K10" s="68"/>
    </row>
    <row r="11" spans="1:10" s="6" customFormat="1" ht="10.5" customHeight="1">
      <c r="A11" s="24"/>
      <c r="B11" s="2"/>
      <c r="D11" s="25"/>
      <c r="E11" s="44" t="s">
        <v>2</v>
      </c>
      <c r="H11" s="4"/>
      <c r="I11" s="5"/>
      <c r="J11" s="4"/>
    </row>
    <row r="12" spans="1:10" s="6" customFormat="1" ht="15.75" hidden="1">
      <c r="A12" s="10"/>
      <c r="B12" s="2"/>
      <c r="C12" s="8"/>
      <c r="D12" s="8"/>
      <c r="E12" s="4"/>
      <c r="F12" s="23"/>
      <c r="G12" s="23"/>
      <c r="H12" s="4"/>
      <c r="I12" s="5"/>
      <c r="J12" s="4"/>
    </row>
    <row r="13" spans="1:11" s="6" customFormat="1" ht="15.75">
      <c r="A13" s="27"/>
      <c r="B13" s="28"/>
      <c r="C13" s="12"/>
      <c r="D13" s="12"/>
      <c r="E13" s="29"/>
      <c r="F13" s="30"/>
      <c r="G13" s="30"/>
      <c r="H13" s="29"/>
      <c r="I13" s="31"/>
      <c r="J13" s="29"/>
      <c r="K13" s="29"/>
    </row>
    <row r="14" spans="1:10" s="6" customFormat="1" ht="15.75">
      <c r="A14" s="24"/>
      <c r="B14" s="2"/>
      <c r="D14" s="26"/>
      <c r="F14" s="23"/>
      <c r="G14" s="23"/>
      <c r="H14" s="4"/>
      <c r="I14" s="5"/>
      <c r="J14" s="4"/>
    </row>
    <row r="15" spans="1:10" s="6" customFormat="1" ht="6" customHeight="1">
      <c r="A15" s="10"/>
      <c r="B15" s="2"/>
      <c r="C15" s="9"/>
      <c r="D15" s="9"/>
      <c r="E15" s="4"/>
      <c r="F15" s="23"/>
      <c r="G15" s="23"/>
      <c r="H15" s="4"/>
      <c r="I15" s="5"/>
      <c r="J15" s="4"/>
    </row>
    <row r="16" spans="1:11" s="6" customFormat="1" ht="93" customHeight="1">
      <c r="A16" s="62" t="s">
        <v>3</v>
      </c>
      <c r="B16" s="62"/>
      <c r="C16" s="62"/>
      <c r="D16" s="62"/>
      <c r="E16" s="62"/>
      <c r="F16" s="62"/>
      <c r="G16" s="62"/>
      <c r="H16" s="62"/>
      <c r="I16" s="62"/>
      <c r="J16" s="62"/>
      <c r="K16" s="62"/>
    </row>
    <row r="17" spans="1:10" s="6" customFormat="1" ht="18.75">
      <c r="A17" s="63" t="s">
        <v>4</v>
      </c>
      <c r="B17" s="63"/>
      <c r="C17" s="63"/>
      <c r="D17" s="63"/>
      <c r="E17" s="63"/>
      <c r="F17" s="63"/>
      <c r="G17" s="63"/>
      <c r="H17" s="63"/>
      <c r="I17" s="63"/>
      <c r="J17" s="63"/>
    </row>
    <row r="18" spans="1:10" s="6" customFormat="1" ht="6" customHeight="1" thickBot="1">
      <c r="A18" s="1"/>
      <c r="B18" s="2"/>
      <c r="C18" s="3"/>
      <c r="D18" s="3"/>
      <c r="E18" s="4"/>
      <c r="F18" s="22"/>
      <c r="G18" s="22"/>
      <c r="H18" s="4"/>
      <c r="I18" s="5"/>
      <c r="J18" s="4"/>
    </row>
    <row r="19" spans="1:11" ht="29.25" customHeight="1">
      <c r="A19" s="64" t="s">
        <v>5</v>
      </c>
      <c r="B19" s="50" t="s">
        <v>6</v>
      </c>
      <c r="C19" s="84" t="s">
        <v>23</v>
      </c>
      <c r="D19" s="92" t="s">
        <v>37</v>
      </c>
      <c r="E19" s="81"/>
      <c r="F19" s="93"/>
      <c r="G19" s="104" t="s">
        <v>38</v>
      </c>
      <c r="H19" s="50"/>
      <c r="I19" s="105"/>
      <c r="J19" s="118" t="s">
        <v>24</v>
      </c>
      <c r="K19" s="111" t="s">
        <v>32</v>
      </c>
    </row>
    <row r="20" spans="1:11" ht="18" customHeight="1">
      <c r="A20" s="65"/>
      <c r="B20" s="51"/>
      <c r="C20" s="85"/>
      <c r="D20" s="94"/>
      <c r="E20" s="82"/>
      <c r="F20" s="95"/>
      <c r="G20" s="106"/>
      <c r="H20" s="51"/>
      <c r="I20" s="107"/>
      <c r="J20" s="119"/>
      <c r="K20" s="112"/>
    </row>
    <row r="21" spans="1:11" ht="174.75" customHeight="1" thickBot="1">
      <c r="A21" s="66"/>
      <c r="B21" s="67"/>
      <c r="C21" s="86"/>
      <c r="D21" s="96" t="s">
        <v>7</v>
      </c>
      <c r="E21" s="83" t="s">
        <v>9</v>
      </c>
      <c r="F21" s="97" t="s">
        <v>10</v>
      </c>
      <c r="G21" s="108" t="s">
        <v>8</v>
      </c>
      <c r="H21" s="45" t="s">
        <v>11</v>
      </c>
      <c r="I21" s="109" t="s">
        <v>36</v>
      </c>
      <c r="J21" s="120"/>
      <c r="K21" s="113"/>
    </row>
    <row r="22" spans="1:11" ht="39" customHeight="1">
      <c r="A22" s="46">
        <v>1</v>
      </c>
      <c r="B22" s="48" t="s">
        <v>31</v>
      </c>
      <c r="C22" s="87">
        <v>43</v>
      </c>
      <c r="D22" s="124" t="s">
        <v>39</v>
      </c>
      <c r="E22" s="70"/>
      <c r="F22" s="125">
        <f>E22*C22</f>
        <v>0</v>
      </c>
      <c r="G22" s="124" t="s">
        <v>42</v>
      </c>
      <c r="H22" s="69"/>
      <c r="I22" s="126">
        <f>H22*C22</f>
        <v>0</v>
      </c>
      <c r="J22" s="115"/>
      <c r="K22" s="127">
        <f>F22+I22+J22</f>
        <v>0</v>
      </c>
    </row>
    <row r="23" spans="1:11" ht="40.5" customHeight="1">
      <c r="A23" s="47"/>
      <c r="B23" s="49"/>
      <c r="C23" s="88"/>
      <c r="D23" s="98" t="s">
        <v>40</v>
      </c>
      <c r="E23" s="73"/>
      <c r="F23" s="99">
        <f>E23*C22</f>
        <v>0</v>
      </c>
      <c r="G23" s="98" t="s">
        <v>43</v>
      </c>
      <c r="H23" s="72"/>
      <c r="I23" s="110">
        <f>H23*C22</f>
        <v>0</v>
      </c>
      <c r="J23" s="121"/>
      <c r="K23" s="114">
        <f>F23+I23+J23</f>
        <v>0</v>
      </c>
    </row>
    <row r="24" spans="1:11" ht="51" customHeight="1">
      <c r="A24" s="77">
        <v>2</v>
      </c>
      <c r="B24" s="78" t="s">
        <v>25</v>
      </c>
      <c r="C24" s="89">
        <v>24</v>
      </c>
      <c r="D24" s="124" t="s">
        <v>39</v>
      </c>
      <c r="E24" s="70"/>
      <c r="F24" s="125">
        <f>E24*C24</f>
        <v>0</v>
      </c>
      <c r="G24" s="124" t="s">
        <v>42</v>
      </c>
      <c r="H24" s="70"/>
      <c r="I24" s="125">
        <f>H24*C24</f>
        <v>0</v>
      </c>
      <c r="J24" s="116"/>
      <c r="K24" s="127">
        <f>F24+I24+J24</f>
        <v>0</v>
      </c>
    </row>
    <row r="25" spans="1:11" ht="34.5" customHeight="1">
      <c r="A25" s="47"/>
      <c r="B25" s="49"/>
      <c r="C25" s="88"/>
      <c r="D25" s="98" t="s">
        <v>40</v>
      </c>
      <c r="E25" s="73"/>
      <c r="F25" s="99">
        <f>E25*C24</f>
        <v>0</v>
      </c>
      <c r="G25" s="98" t="s">
        <v>43</v>
      </c>
      <c r="H25" s="74"/>
      <c r="I25" s="100">
        <f>H25*C24</f>
        <v>0</v>
      </c>
      <c r="J25" s="122"/>
      <c r="K25" s="114">
        <f>F25+I25+J25</f>
        <v>0</v>
      </c>
    </row>
    <row r="26" spans="1:11" ht="51" customHeight="1">
      <c r="A26" s="77">
        <v>3</v>
      </c>
      <c r="B26" s="78" t="s">
        <v>26</v>
      </c>
      <c r="C26" s="90">
        <v>56</v>
      </c>
      <c r="D26" s="124" t="s">
        <v>39</v>
      </c>
      <c r="E26" s="71"/>
      <c r="F26" s="128">
        <f>E26*C26</f>
        <v>0</v>
      </c>
      <c r="G26" s="124" t="s">
        <v>42</v>
      </c>
      <c r="H26" s="71"/>
      <c r="I26" s="128">
        <f>H26*C26</f>
        <v>0</v>
      </c>
      <c r="J26" s="117"/>
      <c r="K26" s="127">
        <f>F26+I26+J26</f>
        <v>0</v>
      </c>
    </row>
    <row r="27" spans="1:11" ht="67.5" customHeight="1" thickBot="1">
      <c r="A27" s="79"/>
      <c r="B27" s="80"/>
      <c r="C27" s="91"/>
      <c r="D27" s="101" t="s">
        <v>40</v>
      </c>
      <c r="E27" s="102"/>
      <c r="F27" s="103">
        <f>E27*C26</f>
        <v>0</v>
      </c>
      <c r="G27" s="101" t="s">
        <v>43</v>
      </c>
      <c r="H27" s="102"/>
      <c r="I27" s="103">
        <f>H27*C26</f>
        <v>0</v>
      </c>
      <c r="J27" s="123"/>
      <c r="K27" s="114">
        <f>F27+I27+J27</f>
        <v>0</v>
      </c>
    </row>
    <row r="28" spans="1:11" ht="42" customHeight="1" thickBot="1">
      <c r="A28" s="132" t="s">
        <v>45</v>
      </c>
      <c r="B28" s="133"/>
      <c r="C28" s="133"/>
      <c r="D28" s="133"/>
      <c r="E28" s="133"/>
      <c r="F28" s="133"/>
      <c r="G28" s="133"/>
      <c r="H28" s="133"/>
      <c r="I28" s="133"/>
      <c r="J28" s="134"/>
      <c r="K28" s="135">
        <f>K22+K24+K26</f>
        <v>0</v>
      </c>
    </row>
    <row r="29" spans="1:11" ht="37.5" customHeight="1" thickBot="1">
      <c r="A29" s="129" t="s">
        <v>46</v>
      </c>
      <c r="B29" s="130"/>
      <c r="C29" s="130"/>
      <c r="D29" s="130"/>
      <c r="E29" s="130"/>
      <c r="F29" s="130"/>
      <c r="G29" s="130"/>
      <c r="H29" s="130"/>
      <c r="I29" s="130"/>
      <c r="J29" s="131"/>
      <c r="K29" s="75">
        <f>K23+K25+K27</f>
        <v>0</v>
      </c>
    </row>
    <row r="30" spans="1:11" ht="41.25" customHeight="1" thickBot="1">
      <c r="A30" s="136" t="s">
        <v>44</v>
      </c>
      <c r="B30" s="137"/>
      <c r="C30" s="137"/>
      <c r="D30" s="137"/>
      <c r="E30" s="137"/>
      <c r="F30" s="137"/>
      <c r="G30" s="137"/>
      <c r="H30" s="137"/>
      <c r="I30" s="137"/>
      <c r="J30" s="138"/>
      <c r="K30" s="139">
        <f>K28+K29</f>
        <v>0</v>
      </c>
    </row>
    <row r="31" spans="1:11" ht="25.5" customHeight="1" thickBot="1">
      <c r="A31" s="136" t="s">
        <v>12</v>
      </c>
      <c r="B31" s="137"/>
      <c r="C31" s="137"/>
      <c r="D31" s="137"/>
      <c r="E31" s="137"/>
      <c r="F31" s="137"/>
      <c r="G31" s="137"/>
      <c r="H31" s="137"/>
      <c r="I31" s="137"/>
      <c r="J31" s="138"/>
      <c r="K31" s="139">
        <f>K32-K28</f>
        <v>0</v>
      </c>
    </row>
    <row r="32" spans="1:11" ht="25.5" customHeight="1" thickBot="1">
      <c r="A32" s="136" t="s">
        <v>13</v>
      </c>
      <c r="B32" s="137"/>
      <c r="C32" s="137"/>
      <c r="D32" s="137"/>
      <c r="E32" s="137"/>
      <c r="F32" s="137"/>
      <c r="G32" s="137"/>
      <c r="H32" s="137"/>
      <c r="I32" s="137"/>
      <c r="J32" s="138"/>
      <c r="K32" s="139">
        <f>K28*1.2</f>
        <v>0</v>
      </c>
    </row>
    <row r="33" spans="1:11" ht="41.25" customHeight="1">
      <c r="A33" s="76" t="s">
        <v>21</v>
      </c>
      <c r="B33" s="76"/>
      <c r="C33" s="76"/>
      <c r="D33" s="76"/>
      <c r="E33" s="76"/>
      <c r="F33" s="76"/>
      <c r="G33" s="76"/>
      <c r="H33" s="76"/>
      <c r="I33" s="76"/>
      <c r="J33" s="76"/>
      <c r="K33" s="76"/>
    </row>
    <row r="34" spans="1:11" ht="28.5" customHeight="1" hidden="1">
      <c r="A34" s="7"/>
      <c r="B34" s="32"/>
      <c r="C34" s="32"/>
      <c r="E34" s="33"/>
      <c r="F34" s="21"/>
      <c r="G34" s="21"/>
      <c r="H34" s="33"/>
      <c r="I34" s="33"/>
      <c r="K34" s="42"/>
    </row>
    <row r="35" spans="1:11" ht="120.75" customHeight="1">
      <c r="A35" s="144" t="s">
        <v>51</v>
      </c>
      <c r="B35" s="144"/>
      <c r="C35" s="144"/>
      <c r="D35" s="144"/>
      <c r="E35" s="144"/>
      <c r="F35" s="144"/>
      <c r="G35" s="144"/>
      <c r="H35" s="144"/>
      <c r="I35" s="144"/>
      <c r="J35" s="144"/>
      <c r="K35" s="144"/>
    </row>
    <row r="36" spans="1:11" ht="36.75" customHeight="1">
      <c r="A36" s="59" t="s">
        <v>27</v>
      </c>
      <c r="B36" s="59"/>
      <c r="C36" s="59"/>
      <c r="D36" s="59"/>
      <c r="E36" s="59"/>
      <c r="F36" s="59"/>
      <c r="G36" s="59"/>
      <c r="H36" s="59"/>
      <c r="I36" s="59"/>
      <c r="J36" s="59"/>
      <c r="K36" s="59"/>
    </row>
    <row r="37" spans="1:11" ht="13.5" customHeight="1">
      <c r="A37" s="60" t="s">
        <v>14</v>
      </c>
      <c r="B37" s="60"/>
      <c r="C37" s="60"/>
      <c r="D37" s="60"/>
      <c r="E37" s="60"/>
      <c r="F37" s="60"/>
      <c r="G37" s="60"/>
      <c r="H37" s="60"/>
      <c r="I37" s="60"/>
      <c r="J37" s="60"/>
      <c r="K37" s="60"/>
    </row>
    <row r="38" spans="1:11" ht="81.75" customHeight="1">
      <c r="A38" s="54" t="s">
        <v>28</v>
      </c>
      <c r="B38" s="54"/>
      <c r="C38" s="54"/>
      <c r="D38" s="54"/>
      <c r="E38" s="54"/>
      <c r="F38" s="54"/>
      <c r="G38" s="54"/>
      <c r="H38" s="54"/>
      <c r="I38" s="54"/>
      <c r="J38" s="54"/>
      <c r="K38" s="54"/>
    </row>
    <row r="39" spans="1:11" ht="59.25" customHeight="1">
      <c r="A39" s="54" t="s">
        <v>15</v>
      </c>
      <c r="B39" s="54"/>
      <c r="C39" s="54"/>
      <c r="D39" s="54"/>
      <c r="E39" s="54"/>
      <c r="F39" s="54"/>
      <c r="G39" s="54"/>
      <c r="H39" s="54"/>
      <c r="I39" s="54"/>
      <c r="J39" s="54"/>
      <c r="K39" s="54"/>
    </row>
    <row r="40" spans="1:11" ht="65.25" customHeight="1">
      <c r="A40" s="54" t="s">
        <v>29</v>
      </c>
      <c r="B40" s="54"/>
      <c r="C40" s="54"/>
      <c r="D40" s="54"/>
      <c r="E40" s="54"/>
      <c r="F40" s="54"/>
      <c r="G40" s="54"/>
      <c r="H40" s="54"/>
      <c r="I40" s="54"/>
      <c r="J40" s="54"/>
      <c r="K40" s="54"/>
    </row>
    <row r="41" spans="1:7" ht="12" customHeight="1">
      <c r="A41" s="55"/>
      <c r="B41" s="56"/>
      <c r="C41" s="56"/>
      <c r="D41" s="56"/>
      <c r="F41" s="22"/>
      <c r="G41" s="22"/>
    </row>
    <row r="42" spans="1:7" ht="15.75" customHeight="1">
      <c r="A42" s="57" t="s">
        <v>16</v>
      </c>
      <c r="B42" s="58" t="s">
        <v>0</v>
      </c>
      <c r="C42" s="58"/>
      <c r="D42" s="58"/>
      <c r="F42" s="22"/>
      <c r="G42" s="22"/>
    </row>
    <row r="43" spans="1:7" ht="9" customHeight="1">
      <c r="A43" s="55"/>
      <c r="B43" s="56"/>
      <c r="C43" s="56"/>
      <c r="D43" s="56"/>
      <c r="F43" s="21"/>
      <c r="G43" s="21"/>
    </row>
    <row r="44" spans="1:10" ht="18.75">
      <c r="A44" s="52"/>
      <c r="B44" s="53"/>
      <c r="C44" s="53"/>
      <c r="D44" s="53"/>
      <c r="E44" s="39"/>
      <c r="F44" s="40"/>
      <c r="G44" s="40"/>
      <c r="H44" s="39"/>
      <c r="I44" s="41"/>
      <c r="J44" s="42"/>
    </row>
    <row r="45" spans="1:9" ht="27.75" customHeight="1">
      <c r="A45" s="38"/>
      <c r="B45" s="38" t="s">
        <v>17</v>
      </c>
      <c r="D45" s="35"/>
      <c r="E45" s="43" t="s">
        <v>30</v>
      </c>
      <c r="F45" s="21"/>
      <c r="G45" s="21"/>
      <c r="I45" s="35" t="s">
        <v>18</v>
      </c>
    </row>
    <row r="46" spans="1:7" ht="11.25" customHeight="1">
      <c r="A46" s="35"/>
      <c r="B46" s="36"/>
      <c r="C46" s="37"/>
      <c r="F46" s="22"/>
      <c r="G46" s="22"/>
    </row>
    <row r="47" spans="1:7" ht="15.75">
      <c r="A47" s="34"/>
      <c r="B47" s="34" t="s">
        <v>19</v>
      </c>
      <c r="C47" s="37"/>
      <c r="D47" s="37" t="s">
        <v>20</v>
      </c>
      <c r="F47" s="22"/>
      <c r="G47" s="22"/>
    </row>
    <row r="48" spans="1:9" ht="15.75">
      <c r="A48" s="15"/>
      <c r="B48" s="14"/>
      <c r="E48" s="18"/>
      <c r="F48" s="17"/>
      <c r="G48" s="17"/>
      <c r="H48" s="19"/>
      <c r="I48" s="14"/>
    </row>
    <row r="49" spans="1:9" ht="15.75">
      <c r="A49" s="15"/>
      <c r="B49" s="14"/>
      <c r="E49" s="18"/>
      <c r="F49" s="17"/>
      <c r="G49" s="17"/>
      <c r="H49" s="19"/>
      <c r="I49" s="14"/>
    </row>
  </sheetData>
  <sheetProtection/>
  <mergeCells count="38">
    <mergeCell ref="A29:J29"/>
    <mergeCell ref="A30:J30"/>
    <mergeCell ref="A26:A27"/>
    <mergeCell ref="B26:B27"/>
    <mergeCell ref="C26:C27"/>
    <mergeCell ref="A8:K8"/>
    <mergeCell ref="A10:K10"/>
    <mergeCell ref="D19:F20"/>
    <mergeCell ref="A22:A23"/>
    <mergeCell ref="B22:B23"/>
    <mergeCell ref="C22:C23"/>
    <mergeCell ref="A33:K33"/>
    <mergeCell ref="A28:J28"/>
    <mergeCell ref="A31:J31"/>
    <mergeCell ref="A32:J32"/>
    <mergeCell ref="A6:K6"/>
    <mergeCell ref="A16:K16"/>
    <mergeCell ref="A9:K9"/>
    <mergeCell ref="A17:J17"/>
    <mergeCell ref="A19:A21"/>
    <mergeCell ref="A44:D44"/>
    <mergeCell ref="A39:K39"/>
    <mergeCell ref="A41:D41"/>
    <mergeCell ref="A42:D42"/>
    <mergeCell ref="A40:K40"/>
    <mergeCell ref="A35:K35"/>
    <mergeCell ref="A36:K36"/>
    <mergeCell ref="A43:D43"/>
    <mergeCell ref="A38:K38"/>
    <mergeCell ref="A37:K37"/>
    <mergeCell ref="G19:I20"/>
    <mergeCell ref="J19:J21"/>
    <mergeCell ref="K19:K21"/>
    <mergeCell ref="B19:B21"/>
    <mergeCell ref="C19:C21"/>
    <mergeCell ref="A24:A25"/>
    <mergeCell ref="B24:B25"/>
    <mergeCell ref="C24:C25"/>
  </mergeCells>
  <printOptions/>
  <pageMargins left="0.03937007874015748" right="0.03937007874015748" top="0.15748031496062992" bottom="0.11811023622047245" header="0.31496062992125984" footer="0.2362204724409449"/>
  <pageSetup fitToHeight="1" fitToWidth="1" horizontalDpi="600" verticalDpi="600" orientation="portrait" paperSize="9" scale="49" r:id="rId1"/>
  <headerFooter>
    <oddFooter>&amp;C&amp;P</oddFooter>
  </headerFooter>
  <rowBreaks count="1" manualBreakCount="1">
    <brk id="21" max="10" man="1"/>
  </rowBreaks>
  <colBreaks count="1" manualBreakCount="1">
    <brk id="4"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Irina V. Kazantseva</cp:lastModifiedBy>
  <cp:lastPrinted>2017-08-23T09:23:21Z</cp:lastPrinted>
  <dcterms:created xsi:type="dcterms:W3CDTF">2008-02-27T08:33:45Z</dcterms:created>
  <dcterms:modified xsi:type="dcterms:W3CDTF">2022-09-09T08:25:16Z</dcterms:modified>
  <cp:category/>
  <cp:version/>
  <cp:contentType/>
  <cp:contentStatus/>
</cp:coreProperties>
</file>